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9440" windowHeight="11955" tabRatio="287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'Taul1'!$A$1:$AA$51</definedName>
  </definedNames>
  <calcPr fullCalcOnLoad="1"/>
</workbook>
</file>

<file path=xl/sharedStrings.xml><?xml version="1.0" encoding="utf-8"?>
<sst xmlns="http://schemas.openxmlformats.org/spreadsheetml/2006/main" count="111" uniqueCount="57">
  <si>
    <t>Joutseno</t>
  </si>
  <si>
    <t>Lepoharju</t>
  </si>
  <si>
    <t>Lepola</t>
  </si>
  <si>
    <t>Nuijamaa</t>
  </si>
  <si>
    <t>Ristikangas</t>
  </si>
  <si>
    <t>Hautapaikka:</t>
  </si>
  <si>
    <t>Haudattujen nimet:</t>
  </si>
  <si>
    <t>Haudan leveys</t>
  </si>
  <si>
    <t>1 m</t>
  </si>
  <si>
    <t>2 m</t>
  </si>
  <si>
    <t>3 m</t>
  </si>
  <si>
    <t>4 m</t>
  </si>
  <si>
    <t>5 m</t>
  </si>
  <si>
    <t>Kesähoito</t>
  </si>
  <si>
    <t>5 vuoden hoito</t>
  </si>
  <si>
    <t>10 vuoden hoito*</t>
  </si>
  <si>
    <t>Summa:</t>
  </si>
  <si>
    <t>€</t>
  </si>
  <si>
    <t>HOITOHINNAT ILMAN KUKKIA</t>
  </si>
  <si>
    <t>* 10 vuoden hoito sisältää kiven oikaisun tarvittaessa</t>
  </si>
  <si>
    <t>10 vuoden hoito</t>
  </si>
  <si>
    <t>KUKAT</t>
  </si>
  <si>
    <t>Kukat</t>
  </si>
  <si>
    <t>kpl</t>
  </si>
  <si>
    <t>Väri- tai muut toivomukset:</t>
  </si>
  <si>
    <t>Maksaja</t>
  </si>
  <si>
    <t>Osoite</t>
  </si>
  <si>
    <t>Puh.</t>
  </si>
  <si>
    <t>Postitoimipaikka</t>
  </si>
  <si>
    <t>SOPIMUKSEN LAATIJA</t>
  </si>
  <si>
    <t>Vanha hautausmaa</t>
  </si>
  <si>
    <t>PÄIVÄMÄÄRÄ JA ALLEKIRJOITUKSET</t>
  </si>
  <si>
    <t>3kpl</t>
  </si>
  <si>
    <t>Verenpisararyhmä</t>
  </si>
  <si>
    <t>5kpl</t>
  </si>
  <si>
    <t>Mukulabegoniaryhmä</t>
  </si>
  <si>
    <t>Pikkubegoniaryhmä</t>
  </si>
  <si>
    <t>Henkilötunnus:</t>
  </si>
  <si>
    <t>TYÖN TILAAJA</t>
  </si>
  <si>
    <t xml:space="preserve"> Ylämaa</t>
  </si>
  <si>
    <t>Merkitse ruutuun 1</t>
  </si>
  <si>
    <t>Merkitse ruutuun X</t>
  </si>
  <si>
    <t>HAUTAUSMAA:</t>
  </si>
  <si>
    <t>Hopealehtiryhmä</t>
  </si>
  <si>
    <t>Samettikukkaryhmä</t>
  </si>
  <si>
    <t>Merkitse ruutuun ryhmien kappalemäärä.</t>
  </si>
  <si>
    <t>PINNANHOITO</t>
  </si>
  <si>
    <t>KESÄKASTELU</t>
  </si>
  <si>
    <t>Vain Ylämaalla</t>
  </si>
  <si>
    <t>Pinnanhoito kesäksi</t>
  </si>
  <si>
    <t>Hallinta-aika tarkastettu</t>
  </si>
  <si>
    <t>Uurnasukuhauta</t>
  </si>
  <si>
    <t>PERENNAHOITO</t>
  </si>
  <si>
    <t>Lisäperennaryhmä 3 kpl</t>
  </si>
  <si>
    <t>YHTEENSÄ</t>
  </si>
  <si>
    <t>Hoitotilaukset: Matti Puumalainen, p. 040 3126 255, s-posti matti.puumalainen@evl.fi ja Liisa Tiimo, p. 040 3126 260, s-posti liisa.tiimo@evl.fi.</t>
  </si>
  <si>
    <t>Laskutusasiat: Heli liutu, p. 040 3126 207, s-posti heli.liutu@evl.fi.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</si>
</sst>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B]d\.\ mmmm&quot;ta &quot;yyyy"/>
    <numFmt numFmtId="166" formatCode="&quot;Kyllä&quot;;&quot;Kyllä&quot;;&quot;Ei&quot;"/>
    <numFmt numFmtId="167" formatCode="&quot;Tosi&quot;;&quot;Tosi&quot;;&quot;Epätosi&quot;"/>
    <numFmt numFmtId="168" formatCode="&quot;Käytössä&quot;;&quot;Käytössä&quot;;&quot;Ei käytössä&quot;"/>
    <numFmt numFmtId="169" formatCode="[$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Calibri"/>
      <family val="2"/>
    </font>
    <font>
      <b/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6" fontId="41" fillId="0" borderId="12" xfId="0" applyNumberFormat="1" applyFont="1" applyBorder="1" applyAlignment="1">
      <alignment/>
    </xf>
    <xf numFmtId="0" fontId="41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4" fontId="41" fillId="0" borderId="0" xfId="0" applyNumberFormat="1" applyFont="1" applyAlignment="1">
      <alignment/>
    </xf>
    <xf numFmtId="0" fontId="41" fillId="33" borderId="14" xfId="0" applyFont="1" applyFill="1" applyBorder="1" applyAlignment="1">
      <alignment/>
    </xf>
    <xf numFmtId="0" fontId="41" fillId="34" borderId="0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49" fontId="41" fillId="0" borderId="0" xfId="0" applyNumberFormat="1" applyFont="1" applyBorder="1" applyAlignment="1">
      <alignment horizontal="left"/>
    </xf>
    <xf numFmtId="164" fontId="41" fillId="34" borderId="0" xfId="0" applyNumberFormat="1" applyFont="1" applyFill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horizontal="center"/>
    </xf>
    <xf numFmtId="6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6" fontId="41" fillId="0" borderId="0" xfId="0" applyNumberFormat="1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6" fontId="41" fillId="0" borderId="13" xfId="0" applyNumberFormat="1" applyFont="1" applyBorder="1" applyAlignment="1">
      <alignment/>
    </xf>
    <xf numFmtId="0" fontId="41" fillId="0" borderId="13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7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36" fillId="0" borderId="0" xfId="0" applyFont="1" applyAlignment="1">
      <alignment/>
    </xf>
    <xf numFmtId="0" fontId="42" fillId="35" borderId="0" xfId="0" applyFont="1" applyFill="1" applyAlignment="1">
      <alignment/>
    </xf>
    <xf numFmtId="0" fontId="44" fillId="35" borderId="0" xfId="0" applyFont="1" applyFill="1" applyAlignment="1">
      <alignment/>
    </xf>
    <xf numFmtId="0" fontId="43" fillId="35" borderId="0" xfId="0" applyFont="1" applyFill="1" applyAlignment="1">
      <alignment/>
    </xf>
    <xf numFmtId="0" fontId="42" fillId="0" borderId="0" xfId="0" applyFont="1" applyBorder="1" applyAlignment="1">
      <alignment horizontal="left"/>
    </xf>
    <xf numFmtId="0" fontId="41" fillId="0" borderId="17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0" fontId="42" fillId="34" borderId="11" xfId="0" applyFont="1" applyFill="1" applyBorder="1" applyAlignment="1">
      <alignment horizontal="center"/>
    </xf>
    <xf numFmtId="0" fontId="42" fillId="0" borderId="0" xfId="0" applyFont="1" applyBorder="1" applyAlignment="1">
      <alignment/>
    </xf>
    <xf numFmtId="164" fontId="41" fillId="34" borderId="0" xfId="0" applyNumberFormat="1" applyFont="1" applyFill="1" applyBorder="1" applyAlignment="1">
      <alignment horizontal="right"/>
    </xf>
    <xf numFmtId="0" fontId="42" fillId="34" borderId="0" xfId="0" applyFont="1" applyFill="1" applyBorder="1" applyAlignment="1">
      <alignment horizontal="right"/>
    </xf>
    <xf numFmtId="164" fontId="41" fillId="34" borderId="0" xfId="0" applyNumberFormat="1" applyFont="1" applyFill="1" applyBorder="1" applyAlignment="1">
      <alignment horizontal="right"/>
    </xf>
    <xf numFmtId="0" fontId="41" fillId="0" borderId="0" xfId="0" applyFont="1" applyBorder="1" applyAlignment="1">
      <alignment horizontal="center"/>
    </xf>
    <xf numFmtId="0" fontId="42" fillId="34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42" fillId="34" borderId="10" xfId="0" applyFont="1" applyFill="1" applyBorder="1" applyAlignment="1">
      <alignment horizontal="center"/>
    </xf>
    <xf numFmtId="8" fontId="41" fillId="34" borderId="18" xfId="0" applyNumberFormat="1" applyFont="1" applyFill="1" applyBorder="1" applyAlignment="1">
      <alignment horizontal="center"/>
    </xf>
    <xf numFmtId="0" fontId="41" fillId="34" borderId="17" xfId="0" applyFont="1" applyFill="1" applyBorder="1" applyAlignment="1">
      <alignment horizontal="center"/>
    </xf>
    <xf numFmtId="0" fontId="41" fillId="34" borderId="19" xfId="0" applyFont="1" applyFill="1" applyBorder="1" applyAlignment="1">
      <alignment horizontal="center"/>
    </xf>
    <xf numFmtId="8" fontId="41" fillId="0" borderId="13" xfId="0" applyNumberFormat="1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2" fillId="34" borderId="17" xfId="0" applyFont="1" applyFill="1" applyBorder="1" applyAlignment="1">
      <alignment horizontal="center"/>
    </xf>
    <xf numFmtId="0" fontId="42" fillId="34" borderId="0" xfId="0" applyFont="1" applyFill="1" applyBorder="1" applyAlignment="1">
      <alignment horizontal="right"/>
    </xf>
    <xf numFmtId="164" fontId="41" fillId="34" borderId="0" xfId="0" applyNumberFormat="1" applyFont="1" applyFill="1" applyBorder="1" applyAlignment="1">
      <alignment horizontal="right"/>
    </xf>
    <xf numFmtId="0" fontId="42" fillId="33" borderId="21" xfId="0" applyFont="1" applyFill="1" applyBorder="1" applyAlignment="1">
      <alignment horizontal="center"/>
    </xf>
    <xf numFmtId="0" fontId="42" fillId="33" borderId="22" xfId="0" applyFont="1" applyFill="1" applyBorder="1" applyAlignment="1">
      <alignment horizontal="center"/>
    </xf>
    <xf numFmtId="0" fontId="42" fillId="33" borderId="23" xfId="0" applyFont="1" applyFill="1" applyBorder="1" applyAlignment="1">
      <alignment horizontal="center"/>
    </xf>
    <xf numFmtId="0" fontId="41" fillId="34" borderId="0" xfId="0" applyFont="1" applyFill="1" applyBorder="1" applyAlignment="1">
      <alignment horizontal="center"/>
    </xf>
    <xf numFmtId="0" fontId="41" fillId="0" borderId="12" xfId="0" applyFont="1" applyBorder="1" applyAlignment="1">
      <alignment horizontal="left"/>
    </xf>
    <xf numFmtId="0" fontId="41" fillId="0" borderId="24" xfId="0" applyFont="1" applyBorder="1" applyAlignment="1">
      <alignment horizontal="left"/>
    </xf>
    <xf numFmtId="2" fontId="41" fillId="0" borderId="12" xfId="0" applyNumberFormat="1" applyFont="1" applyBorder="1" applyAlignment="1">
      <alignment horizontal="center"/>
    </xf>
    <xf numFmtId="2" fontId="41" fillId="0" borderId="20" xfId="0" applyNumberFormat="1" applyFont="1" applyBorder="1" applyAlignment="1">
      <alignment horizontal="center"/>
    </xf>
    <xf numFmtId="164" fontId="41" fillId="33" borderId="13" xfId="0" applyNumberFormat="1" applyFont="1" applyFill="1" applyBorder="1" applyAlignment="1">
      <alignment horizontal="right"/>
    </xf>
    <xf numFmtId="164" fontId="41" fillId="33" borderId="12" xfId="0" applyNumberFormat="1" applyFont="1" applyFill="1" applyBorder="1" applyAlignment="1">
      <alignment horizontal="right"/>
    </xf>
    <xf numFmtId="164" fontId="41" fillId="33" borderId="20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left"/>
    </xf>
    <xf numFmtId="2" fontId="2" fillId="0" borderId="12" xfId="0" applyNumberFormat="1" applyFont="1" applyBorder="1" applyAlignment="1">
      <alignment horizontal="center"/>
    </xf>
    <xf numFmtId="164" fontId="2" fillId="33" borderId="13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164" fontId="2" fillId="33" borderId="20" xfId="0" applyNumberFormat="1" applyFont="1" applyFill="1" applyBorder="1" applyAlignment="1">
      <alignment horizontal="right"/>
    </xf>
    <xf numFmtId="0" fontId="41" fillId="33" borderId="25" xfId="0" applyFont="1" applyFill="1" applyBorder="1" applyAlignment="1">
      <alignment horizontal="center"/>
    </xf>
    <xf numFmtId="0" fontId="41" fillId="33" borderId="22" xfId="0" applyFont="1" applyFill="1" applyBorder="1" applyAlignment="1">
      <alignment horizontal="center"/>
    </xf>
    <xf numFmtId="0" fontId="41" fillId="33" borderId="23" xfId="0" applyFont="1" applyFill="1" applyBorder="1" applyAlignment="1">
      <alignment horizontal="center"/>
    </xf>
    <xf numFmtId="8" fontId="41" fillId="33" borderId="13" xfId="0" applyNumberFormat="1" applyFont="1" applyFill="1" applyBorder="1" applyAlignment="1">
      <alignment horizontal="right"/>
    </xf>
    <xf numFmtId="0" fontId="41" fillId="33" borderId="12" xfId="0" applyFont="1" applyFill="1" applyBorder="1" applyAlignment="1">
      <alignment horizontal="right"/>
    </xf>
    <xf numFmtId="0" fontId="41" fillId="33" borderId="20" xfId="0" applyFont="1" applyFill="1" applyBorder="1" applyAlignment="1">
      <alignment horizontal="right"/>
    </xf>
    <xf numFmtId="0" fontId="42" fillId="0" borderId="26" xfId="0" applyFont="1" applyBorder="1" applyAlignment="1">
      <alignment horizontal="left"/>
    </xf>
    <xf numFmtId="0" fontId="43" fillId="35" borderId="26" xfId="0" applyFont="1" applyFill="1" applyBorder="1" applyAlignment="1">
      <alignment horizontal="left"/>
    </xf>
    <xf numFmtId="6" fontId="2" fillId="0" borderId="19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6" fontId="41" fillId="0" borderId="20" xfId="0" applyNumberFormat="1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164" fontId="41" fillId="33" borderId="27" xfId="0" applyNumberFormat="1" applyFont="1" applyFill="1" applyBorder="1" applyAlignment="1">
      <alignment horizontal="right"/>
    </xf>
    <xf numFmtId="164" fontId="41" fillId="33" borderId="28" xfId="0" applyNumberFormat="1" applyFont="1" applyFill="1" applyBorder="1" applyAlignment="1">
      <alignment horizontal="right"/>
    </xf>
    <xf numFmtId="6" fontId="41" fillId="0" borderId="19" xfId="0" applyNumberFormat="1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6" fontId="41" fillId="34" borderId="12" xfId="0" applyNumberFormat="1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  <xf numFmtId="0" fontId="42" fillId="33" borderId="29" xfId="0" applyFont="1" applyFill="1" applyBorder="1" applyAlignment="1">
      <alignment horizontal="center"/>
    </xf>
    <xf numFmtId="0" fontId="41" fillId="34" borderId="18" xfId="0" applyFont="1" applyFill="1" applyBorder="1" applyAlignment="1">
      <alignment horizontal="center"/>
    </xf>
    <xf numFmtId="6" fontId="41" fillId="34" borderId="17" xfId="0" applyNumberFormat="1" applyFont="1" applyFill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2" fillId="33" borderId="30" xfId="0" applyFont="1" applyFill="1" applyBorder="1" applyAlignment="1">
      <alignment horizontal="center"/>
    </xf>
    <xf numFmtId="6" fontId="41" fillId="0" borderId="28" xfId="0" applyNumberFormat="1" applyFont="1" applyBorder="1" applyAlignment="1">
      <alignment horizontal="center"/>
    </xf>
    <xf numFmtId="6" fontId="2" fillId="0" borderId="20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6" fontId="2" fillId="0" borderId="28" xfId="0" applyNumberFormat="1" applyFont="1" applyBorder="1" applyAlignment="1">
      <alignment horizontal="center"/>
    </xf>
    <xf numFmtId="8" fontId="41" fillId="34" borderId="0" xfId="0" applyNumberFormat="1" applyFont="1" applyFill="1" applyBorder="1" applyAlignment="1">
      <alignment horizontal="right"/>
    </xf>
    <xf numFmtId="0" fontId="41" fillId="34" borderId="0" xfId="0" applyFont="1" applyFill="1" applyBorder="1" applyAlignment="1">
      <alignment horizontal="right"/>
    </xf>
    <xf numFmtId="0" fontId="42" fillId="0" borderId="31" xfId="0" applyFont="1" applyBorder="1" applyAlignment="1">
      <alignment horizontal="center"/>
    </xf>
    <xf numFmtId="0" fontId="42" fillId="33" borderId="32" xfId="0" applyFont="1" applyFill="1" applyBorder="1" applyAlignment="1">
      <alignment horizontal="center"/>
    </xf>
    <xf numFmtId="0" fontId="41" fillId="33" borderId="30" xfId="0" applyFont="1" applyFill="1" applyBorder="1" applyAlignment="1">
      <alignment horizontal="center"/>
    </xf>
    <xf numFmtId="0" fontId="41" fillId="33" borderId="33" xfId="0" applyFont="1" applyFill="1" applyBorder="1" applyAlignment="1">
      <alignment horizontal="center"/>
    </xf>
    <xf numFmtId="0" fontId="41" fillId="34" borderId="20" xfId="0" applyFont="1" applyFill="1" applyBorder="1" applyAlignment="1">
      <alignment horizontal="center"/>
    </xf>
    <xf numFmtId="0" fontId="41" fillId="34" borderId="13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17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41" fillId="0" borderId="34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1" fillId="0" borderId="34" xfId="0" applyFont="1" applyBorder="1" applyAlignment="1">
      <alignment horizontal="left"/>
    </xf>
    <xf numFmtId="0" fontId="41" fillId="34" borderId="0" xfId="0" applyFont="1" applyFill="1" applyAlignment="1">
      <alignment horizontal="left"/>
    </xf>
    <xf numFmtId="164" fontId="42" fillId="35" borderId="16" xfId="0" applyNumberFormat="1" applyFont="1" applyFill="1" applyBorder="1" applyAlignment="1">
      <alignment horizontal="right"/>
    </xf>
    <xf numFmtId="164" fontId="42" fillId="35" borderId="14" xfId="0" applyNumberFormat="1" applyFont="1" applyFill="1" applyBorder="1" applyAlignment="1">
      <alignment horizontal="right"/>
    </xf>
    <xf numFmtId="164" fontId="42" fillId="35" borderId="35" xfId="0" applyNumberFormat="1" applyFont="1" applyFill="1" applyBorder="1" applyAlignment="1">
      <alignment horizontal="right"/>
    </xf>
    <xf numFmtId="0" fontId="42" fillId="34" borderId="0" xfId="0" applyFont="1" applyFill="1" applyBorder="1" applyAlignment="1">
      <alignment horizontal="center"/>
    </xf>
    <xf numFmtId="0" fontId="41" fillId="0" borderId="24" xfId="0" applyFont="1" applyBorder="1" applyAlignment="1">
      <alignment horizontal="center"/>
    </xf>
    <xf numFmtId="6" fontId="41" fillId="0" borderId="36" xfId="0" applyNumberFormat="1" applyFont="1" applyBorder="1" applyAlignment="1">
      <alignment horizontal="center"/>
    </xf>
    <xf numFmtId="6" fontId="41" fillId="0" borderId="12" xfId="0" applyNumberFormat="1" applyFont="1" applyBorder="1" applyAlignment="1">
      <alignment horizontal="center"/>
    </xf>
    <xf numFmtId="6" fontId="41" fillId="0" borderId="24" xfId="0" applyNumberFormat="1" applyFont="1" applyBorder="1" applyAlignment="1">
      <alignment horizontal="center"/>
    </xf>
    <xf numFmtId="49" fontId="41" fillId="34" borderId="17" xfId="0" applyNumberFormat="1" applyFont="1" applyFill="1" applyBorder="1" applyAlignment="1">
      <alignment horizontal="left"/>
    </xf>
    <xf numFmtId="0" fontId="44" fillId="35" borderId="0" xfId="0" applyFont="1" applyFill="1" applyBorder="1" applyAlignment="1">
      <alignment horizontal="left"/>
    </xf>
    <xf numFmtId="0" fontId="44" fillId="35" borderId="37" xfId="0" applyFont="1" applyFill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36" borderId="0" xfId="0" applyFont="1" applyFill="1" applyBorder="1" applyAlignment="1">
      <alignment horizontal="left"/>
    </xf>
    <xf numFmtId="49" fontId="41" fillId="34" borderId="0" xfId="0" applyNumberFormat="1" applyFont="1" applyFill="1" applyAlignment="1">
      <alignment horizontal="left"/>
    </xf>
    <xf numFmtId="49" fontId="41" fillId="0" borderId="12" xfId="0" applyNumberFormat="1" applyFont="1" applyBorder="1" applyAlignment="1">
      <alignment horizontal="left"/>
    </xf>
    <xf numFmtId="0" fontId="41" fillId="36" borderId="31" xfId="0" applyFont="1" applyFill="1" applyBorder="1" applyAlignment="1">
      <alignment horizontal="center"/>
    </xf>
    <xf numFmtId="8" fontId="41" fillId="0" borderId="12" xfId="0" applyNumberFormat="1" applyFont="1" applyBorder="1" applyAlignment="1">
      <alignment horizontal="center"/>
    </xf>
    <xf numFmtId="8" fontId="41" fillId="0" borderId="20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49" fontId="41" fillId="0" borderId="12" xfId="0" applyNumberFormat="1" applyFont="1" applyBorder="1" applyAlignment="1">
      <alignment horizontal="center"/>
    </xf>
    <xf numFmtId="49" fontId="41" fillId="34" borderId="17" xfId="0" applyNumberFormat="1" applyFont="1" applyFill="1" applyBorder="1" applyAlignment="1">
      <alignment horizontal="center"/>
    </xf>
    <xf numFmtId="0" fontId="45" fillId="35" borderId="16" xfId="0" applyFont="1" applyFill="1" applyBorder="1" applyAlignment="1">
      <alignment horizontal="right"/>
    </xf>
    <xf numFmtId="0" fontId="45" fillId="35" borderId="14" xfId="0" applyFont="1" applyFill="1" applyBorder="1" applyAlignment="1">
      <alignment horizontal="right"/>
    </xf>
    <xf numFmtId="0" fontId="45" fillId="35" borderId="35" xfId="0" applyFont="1" applyFill="1" applyBorder="1" applyAlignment="1">
      <alignment horizontal="righ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28575</xdr:colOff>
      <xdr:row>2</xdr:row>
      <xdr:rowOff>19050</xdr:rowOff>
    </xdr:to>
    <xdr:pic>
      <xdr:nvPicPr>
        <xdr:cNvPr id="1" name="Kuv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"/>
  <sheetViews>
    <sheetView showGridLines="0" tabSelected="1" view="pageLayout" zoomScale="106" zoomScaleNormal="120" zoomScalePageLayoutView="106" workbookViewId="0" topLeftCell="A31">
      <selection activeCell="O58" sqref="O58"/>
    </sheetView>
  </sheetViews>
  <sheetFormatPr defaultColWidth="9.140625" defaultRowHeight="15"/>
  <cols>
    <col min="1" max="1" width="3.7109375" style="1" customWidth="1"/>
    <col min="2" max="4" width="3.421875" style="1" customWidth="1"/>
    <col min="5" max="5" width="7.28125" style="1" customWidth="1"/>
    <col min="6" max="28" width="3.421875" style="1" customWidth="1"/>
    <col min="29" max="16384" width="9.140625" style="1" customWidth="1"/>
  </cols>
  <sheetData>
    <row r="1" spans="1:21" ht="15" customHeight="1" thickBot="1">
      <c r="A1" s="126"/>
      <c r="B1" s="126"/>
      <c r="C1" s="126"/>
      <c r="D1" s="126"/>
      <c r="E1" s="126"/>
      <c r="F1" s="126"/>
      <c r="G1" s="126"/>
      <c r="H1" s="126"/>
      <c r="I1" s="125" t="s">
        <v>42</v>
      </c>
      <c r="J1" s="125"/>
      <c r="K1" s="125"/>
      <c r="L1" s="125"/>
      <c r="M1" s="125"/>
      <c r="N1" s="18" t="s">
        <v>41</v>
      </c>
      <c r="O1" s="18"/>
      <c r="P1" s="18"/>
      <c r="Q1" s="18"/>
      <c r="R1" s="18"/>
      <c r="S1" s="18"/>
      <c r="T1" s="13"/>
      <c r="U1" s="13"/>
    </row>
    <row r="2" spans="1:26" ht="15" customHeight="1" thickBot="1">
      <c r="A2" s="126"/>
      <c r="B2" s="126"/>
      <c r="C2" s="126"/>
      <c r="D2" s="126"/>
      <c r="E2" s="126"/>
      <c r="F2" s="126"/>
      <c r="G2" s="126"/>
      <c r="H2" s="126"/>
      <c r="I2" s="6"/>
      <c r="J2" s="122" t="s">
        <v>0</v>
      </c>
      <c r="K2" s="119"/>
      <c r="L2" s="119"/>
      <c r="M2" s="2"/>
      <c r="N2" s="6"/>
      <c r="O2" s="127" t="s">
        <v>39</v>
      </c>
      <c r="P2" s="124"/>
      <c r="Q2" s="124"/>
      <c r="R2" s="2"/>
      <c r="S2" s="6"/>
      <c r="T2" s="122" t="s">
        <v>1</v>
      </c>
      <c r="U2" s="123"/>
      <c r="V2" s="123"/>
      <c r="W2" s="2"/>
      <c r="X2" s="6"/>
      <c r="Y2" s="122" t="s">
        <v>2</v>
      </c>
      <c r="Z2" s="123"/>
    </row>
    <row r="3" spans="1:26" ht="15.75" thickBot="1">
      <c r="A3" s="126"/>
      <c r="B3" s="126"/>
      <c r="C3" s="126"/>
      <c r="D3" s="126"/>
      <c r="E3" s="126"/>
      <c r="F3" s="126"/>
      <c r="G3" s="126"/>
      <c r="H3" s="12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7" ht="15" customHeight="1" thickBot="1">
      <c r="A4" s="119"/>
      <c r="B4" s="119"/>
      <c r="C4" s="119"/>
      <c r="D4" s="119"/>
      <c r="E4" s="119"/>
      <c r="F4" s="119"/>
      <c r="G4" s="119"/>
      <c r="H4" s="3"/>
      <c r="I4" s="6"/>
      <c r="J4" s="122" t="s">
        <v>3</v>
      </c>
      <c r="K4" s="119"/>
      <c r="L4" s="119"/>
      <c r="M4" s="2"/>
      <c r="N4" s="6"/>
      <c r="O4" s="122" t="s">
        <v>4</v>
      </c>
      <c r="P4" s="119"/>
      <c r="Q4" s="119"/>
      <c r="R4" s="2"/>
      <c r="S4" s="6"/>
      <c r="T4" s="122" t="s">
        <v>30</v>
      </c>
      <c r="U4" s="119"/>
      <c r="V4" s="119"/>
      <c r="W4" s="119"/>
      <c r="X4" s="119"/>
      <c r="Y4" s="2"/>
      <c r="Z4" s="2"/>
      <c r="AA4" s="2"/>
    </row>
    <row r="5" spans="1:27" ht="15.75" customHeight="1">
      <c r="A5" s="124" t="s">
        <v>6</v>
      </c>
      <c r="B5" s="124"/>
      <c r="C5" s="124"/>
      <c r="D5" s="124"/>
      <c r="E5" s="124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</row>
    <row r="6" spans="1:27" ht="15.75" customHeight="1">
      <c r="A6" s="20" t="s">
        <v>5</v>
      </c>
      <c r="B6" s="20"/>
      <c r="C6" s="20"/>
      <c r="D6" s="20"/>
      <c r="E6" s="20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</row>
    <row r="7" spans="1:27" ht="15.75" customHeight="1">
      <c r="A7" s="124"/>
      <c r="B7" s="124"/>
      <c r="C7" s="124"/>
      <c r="D7" s="124"/>
      <c r="E7" s="124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</row>
    <row r="8" spans="1:27" ht="15" customHeight="1" thickBot="1">
      <c r="A8" s="4" t="s">
        <v>18</v>
      </c>
      <c r="B8" s="4"/>
      <c r="C8" s="4"/>
      <c r="D8" s="4"/>
      <c r="E8" s="4"/>
      <c r="F8" s="4"/>
      <c r="G8" s="4"/>
      <c r="H8" s="4"/>
      <c r="I8" s="4"/>
      <c r="J8" s="41" t="s">
        <v>40</v>
      </c>
      <c r="K8" s="40"/>
      <c r="L8" s="40"/>
      <c r="M8" s="40"/>
      <c r="N8" s="40"/>
      <c r="O8" s="2"/>
      <c r="P8" s="45" t="s">
        <v>19</v>
      </c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</row>
    <row r="9" spans="1:27" ht="15.75" thickBot="1">
      <c r="A9" s="114" t="s">
        <v>7</v>
      </c>
      <c r="B9" s="105"/>
      <c r="C9" s="105"/>
      <c r="D9" s="105"/>
      <c r="E9" s="105"/>
      <c r="F9" s="65" t="s">
        <v>13</v>
      </c>
      <c r="G9" s="105"/>
      <c r="H9" s="105"/>
      <c r="I9" s="105"/>
      <c r="J9" s="105"/>
      <c r="K9" s="65" t="s">
        <v>14</v>
      </c>
      <c r="L9" s="105"/>
      <c r="M9" s="105"/>
      <c r="N9" s="105"/>
      <c r="O9" s="105"/>
      <c r="P9" s="65" t="s">
        <v>15</v>
      </c>
      <c r="Q9" s="105"/>
      <c r="R9" s="105"/>
      <c r="S9" s="105"/>
      <c r="T9" s="105"/>
      <c r="U9" s="105"/>
      <c r="V9" s="115" t="s">
        <v>16</v>
      </c>
      <c r="W9" s="115"/>
      <c r="X9" s="115"/>
      <c r="Y9" s="115"/>
      <c r="Z9" s="115"/>
      <c r="AA9" s="116"/>
    </row>
    <row r="10" spans="1:27" ht="15.75" thickBot="1">
      <c r="A10" s="118" t="s">
        <v>51</v>
      </c>
      <c r="B10" s="99"/>
      <c r="C10" s="99"/>
      <c r="D10" s="99"/>
      <c r="E10" s="99"/>
      <c r="F10" s="46"/>
      <c r="G10" s="98">
        <v>45</v>
      </c>
      <c r="H10" s="99"/>
      <c r="I10" s="99"/>
      <c r="J10" s="99"/>
      <c r="K10" s="46"/>
      <c r="L10" s="98">
        <v>219</v>
      </c>
      <c r="M10" s="99"/>
      <c r="N10" s="99"/>
      <c r="O10" s="99"/>
      <c r="P10" s="46"/>
      <c r="Q10" s="98">
        <v>541</v>
      </c>
      <c r="R10" s="99"/>
      <c r="S10" s="99"/>
      <c r="T10" s="99"/>
      <c r="U10" s="117"/>
      <c r="V10" s="83">
        <f aca="true" t="shared" si="0" ref="V10:V15">SUM(Q10*P10+L10*K10+G10*F10)</f>
        <v>0</v>
      </c>
      <c r="W10" s="84"/>
      <c r="X10" s="84"/>
      <c r="Y10" s="84"/>
      <c r="Z10" s="84"/>
      <c r="AA10" s="85"/>
    </row>
    <row r="11" spans="1:27" ht="15.75" customHeight="1" thickBot="1">
      <c r="A11" s="103" t="s">
        <v>8</v>
      </c>
      <c r="B11" s="104"/>
      <c r="C11" s="104"/>
      <c r="D11" s="104"/>
      <c r="E11" s="104"/>
      <c r="F11" s="5"/>
      <c r="G11" s="88">
        <v>74</v>
      </c>
      <c r="H11" s="89"/>
      <c r="I11" s="89"/>
      <c r="J11" s="90"/>
      <c r="K11" s="5"/>
      <c r="L11" s="96">
        <v>368</v>
      </c>
      <c r="M11" s="97"/>
      <c r="N11" s="97"/>
      <c r="O11" s="103"/>
      <c r="P11" s="5"/>
      <c r="Q11" s="96">
        <v>902</v>
      </c>
      <c r="R11" s="97"/>
      <c r="S11" s="97"/>
      <c r="T11" s="97"/>
      <c r="U11" s="97"/>
      <c r="V11" s="94">
        <f t="shared" si="0"/>
        <v>0</v>
      </c>
      <c r="W11" s="94"/>
      <c r="X11" s="94"/>
      <c r="Y11" s="94"/>
      <c r="Z11" s="94"/>
      <c r="AA11" s="94"/>
    </row>
    <row r="12" spans="1:27" ht="15.75" thickBot="1">
      <c r="A12" s="93" t="s">
        <v>9</v>
      </c>
      <c r="B12" s="59"/>
      <c r="C12" s="59"/>
      <c r="D12" s="59"/>
      <c r="E12" s="59"/>
      <c r="F12" s="6"/>
      <c r="G12" s="107">
        <v>108</v>
      </c>
      <c r="H12" s="108"/>
      <c r="I12" s="108"/>
      <c r="J12" s="109"/>
      <c r="K12" s="6"/>
      <c r="L12" s="91">
        <v>513</v>
      </c>
      <c r="M12" s="92"/>
      <c r="N12" s="92"/>
      <c r="O12" s="93"/>
      <c r="P12" s="6"/>
      <c r="Q12" s="91">
        <v>1288</v>
      </c>
      <c r="R12" s="92"/>
      <c r="S12" s="92"/>
      <c r="T12" s="92"/>
      <c r="U12" s="92"/>
      <c r="V12" s="95">
        <f t="shared" si="0"/>
        <v>0</v>
      </c>
      <c r="W12" s="95"/>
      <c r="X12" s="95"/>
      <c r="Y12" s="95"/>
      <c r="Z12" s="95"/>
      <c r="AA12" s="95"/>
    </row>
    <row r="13" spans="1:27" ht="15.75" thickBot="1">
      <c r="A13" s="93" t="s">
        <v>10</v>
      </c>
      <c r="B13" s="59"/>
      <c r="C13" s="59"/>
      <c r="D13" s="59"/>
      <c r="E13" s="59"/>
      <c r="F13" s="6"/>
      <c r="G13" s="107">
        <v>144</v>
      </c>
      <c r="H13" s="108"/>
      <c r="I13" s="108"/>
      <c r="J13" s="109"/>
      <c r="K13" s="6"/>
      <c r="L13" s="91">
        <v>659</v>
      </c>
      <c r="M13" s="92"/>
      <c r="N13" s="92"/>
      <c r="O13" s="93"/>
      <c r="P13" s="6"/>
      <c r="Q13" s="91">
        <v>1622</v>
      </c>
      <c r="R13" s="92"/>
      <c r="S13" s="92"/>
      <c r="T13" s="92"/>
      <c r="U13" s="92"/>
      <c r="V13" s="95">
        <f t="shared" si="0"/>
        <v>0</v>
      </c>
      <c r="W13" s="95"/>
      <c r="X13" s="95"/>
      <c r="Y13" s="95"/>
      <c r="Z13" s="95"/>
      <c r="AA13" s="95"/>
    </row>
    <row r="14" spans="1:27" ht="15.75" thickBot="1">
      <c r="A14" s="93" t="s">
        <v>11</v>
      </c>
      <c r="B14" s="59"/>
      <c r="C14" s="59"/>
      <c r="D14" s="59"/>
      <c r="E14" s="59"/>
      <c r="F14" s="6"/>
      <c r="G14" s="91">
        <v>179</v>
      </c>
      <c r="H14" s="92"/>
      <c r="I14" s="92"/>
      <c r="J14" s="93"/>
      <c r="K14" s="6"/>
      <c r="L14" s="91">
        <v>784</v>
      </c>
      <c r="M14" s="92"/>
      <c r="N14" s="92"/>
      <c r="O14" s="93"/>
      <c r="P14" s="6"/>
      <c r="Q14" s="91">
        <v>1928</v>
      </c>
      <c r="R14" s="92"/>
      <c r="S14" s="92"/>
      <c r="T14" s="92"/>
      <c r="U14" s="92"/>
      <c r="V14" s="95">
        <f t="shared" si="0"/>
        <v>0</v>
      </c>
      <c r="W14" s="95"/>
      <c r="X14" s="95"/>
      <c r="Y14" s="95"/>
      <c r="Z14" s="95"/>
      <c r="AA14" s="95"/>
    </row>
    <row r="15" spans="1:27" ht="15.75" thickBot="1">
      <c r="A15" s="93" t="s">
        <v>12</v>
      </c>
      <c r="B15" s="59"/>
      <c r="C15" s="59"/>
      <c r="D15" s="59"/>
      <c r="E15" s="59"/>
      <c r="F15" s="6"/>
      <c r="G15" s="91">
        <v>221</v>
      </c>
      <c r="H15" s="92"/>
      <c r="I15" s="92"/>
      <c r="J15" s="93"/>
      <c r="K15" s="6"/>
      <c r="L15" s="91">
        <v>864</v>
      </c>
      <c r="M15" s="92"/>
      <c r="N15" s="92"/>
      <c r="O15" s="93"/>
      <c r="P15" s="6"/>
      <c r="Q15" s="91">
        <v>2117</v>
      </c>
      <c r="R15" s="92"/>
      <c r="S15" s="92"/>
      <c r="T15" s="92"/>
      <c r="U15" s="92"/>
      <c r="V15" s="95">
        <f t="shared" si="0"/>
        <v>0</v>
      </c>
      <c r="W15" s="95"/>
      <c r="X15" s="95"/>
      <c r="Y15" s="95"/>
      <c r="Z15" s="95"/>
      <c r="AA15" s="95"/>
    </row>
    <row r="16" spans="1:27" ht="15.75" thickBot="1">
      <c r="A16" s="86" t="s">
        <v>21</v>
      </c>
      <c r="B16" s="86"/>
      <c r="C16" s="86"/>
      <c r="D16" s="87" t="s">
        <v>45</v>
      </c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2"/>
      <c r="W16" s="2"/>
      <c r="X16" s="2"/>
      <c r="Y16" s="2"/>
      <c r="Z16" s="14"/>
      <c r="AA16" s="2"/>
    </row>
    <row r="17" spans="1:27" ht="15.75" thickBot="1">
      <c r="A17" s="64" t="s">
        <v>22</v>
      </c>
      <c r="B17" s="65"/>
      <c r="C17" s="65"/>
      <c r="D17" s="65"/>
      <c r="E17" s="65"/>
      <c r="F17" s="65" t="s">
        <v>13</v>
      </c>
      <c r="G17" s="65"/>
      <c r="H17" s="65"/>
      <c r="I17" s="65"/>
      <c r="J17" s="65"/>
      <c r="K17" s="65" t="s">
        <v>14</v>
      </c>
      <c r="L17" s="65"/>
      <c r="M17" s="65"/>
      <c r="N17" s="65"/>
      <c r="O17" s="65"/>
      <c r="P17" s="65" t="s">
        <v>20</v>
      </c>
      <c r="Q17" s="65"/>
      <c r="R17" s="65"/>
      <c r="S17" s="65"/>
      <c r="T17" s="65"/>
      <c r="U17" s="100"/>
      <c r="V17" s="15"/>
      <c r="W17" s="15"/>
      <c r="X17" s="80" t="s">
        <v>16</v>
      </c>
      <c r="Y17" s="81"/>
      <c r="Z17" s="81"/>
      <c r="AA17" s="82"/>
    </row>
    <row r="18" spans="1:27" ht="15.75" thickBot="1">
      <c r="A18" s="8" t="s">
        <v>34</v>
      </c>
      <c r="B18" s="68" t="s">
        <v>36</v>
      </c>
      <c r="C18" s="68"/>
      <c r="D18" s="68"/>
      <c r="E18" s="68"/>
      <c r="F18" s="6"/>
      <c r="G18" s="9" t="s">
        <v>23</v>
      </c>
      <c r="H18" s="70">
        <v>13</v>
      </c>
      <c r="I18" s="70"/>
      <c r="J18" s="10" t="s">
        <v>17</v>
      </c>
      <c r="K18" s="6"/>
      <c r="L18" s="7" t="s">
        <v>23</v>
      </c>
      <c r="M18" s="70">
        <v>65</v>
      </c>
      <c r="N18" s="70"/>
      <c r="O18" s="10" t="s">
        <v>17</v>
      </c>
      <c r="P18" s="6"/>
      <c r="Q18" s="9" t="s">
        <v>23</v>
      </c>
      <c r="R18" s="70">
        <v>130</v>
      </c>
      <c r="S18" s="70"/>
      <c r="T18" s="10" t="s">
        <v>17</v>
      </c>
      <c r="U18" s="10"/>
      <c r="V18" s="70"/>
      <c r="W18" s="70"/>
      <c r="X18" s="72">
        <f>SUM(H18*F18+M18*K18+R18*P18)</f>
        <v>0</v>
      </c>
      <c r="Y18" s="73"/>
      <c r="Z18" s="73"/>
      <c r="AA18" s="74"/>
    </row>
    <row r="19" spans="1:27" ht="15.75" thickBot="1">
      <c r="A19" s="23" t="s">
        <v>34</v>
      </c>
      <c r="B19" s="75" t="s">
        <v>43</v>
      </c>
      <c r="C19" s="75"/>
      <c r="D19" s="75"/>
      <c r="E19" s="75"/>
      <c r="F19" s="24"/>
      <c r="G19" s="25" t="s">
        <v>23</v>
      </c>
      <c r="H19" s="76">
        <v>9.5</v>
      </c>
      <c r="I19" s="76"/>
      <c r="J19" s="26" t="s">
        <v>17</v>
      </c>
      <c r="K19" s="24"/>
      <c r="L19" s="27" t="s">
        <v>23</v>
      </c>
      <c r="M19" s="76">
        <v>47.5</v>
      </c>
      <c r="N19" s="76"/>
      <c r="O19" s="26" t="s">
        <v>17</v>
      </c>
      <c r="P19" s="24"/>
      <c r="Q19" s="25" t="s">
        <v>23</v>
      </c>
      <c r="R19" s="76">
        <v>95</v>
      </c>
      <c r="S19" s="76"/>
      <c r="T19" s="26" t="s">
        <v>17</v>
      </c>
      <c r="U19" s="26"/>
      <c r="V19" s="76"/>
      <c r="W19" s="76"/>
      <c r="X19" s="77">
        <f>SUM(H19*F19+M19*K19+R19*P19)</f>
        <v>0</v>
      </c>
      <c r="Y19" s="78"/>
      <c r="Z19" s="78"/>
      <c r="AA19" s="79"/>
    </row>
    <row r="20" spans="1:27" ht="15.75" thickBot="1">
      <c r="A20" s="23" t="s">
        <v>34</v>
      </c>
      <c r="B20" s="75" t="s">
        <v>44</v>
      </c>
      <c r="C20" s="75"/>
      <c r="D20" s="75"/>
      <c r="E20" s="75"/>
      <c r="F20" s="28"/>
      <c r="G20" s="25" t="s">
        <v>23</v>
      </c>
      <c r="H20" s="76">
        <v>9.5</v>
      </c>
      <c r="I20" s="76"/>
      <c r="J20" s="26" t="s">
        <v>17</v>
      </c>
      <c r="K20" s="24"/>
      <c r="L20" s="27" t="s">
        <v>23</v>
      </c>
      <c r="M20" s="76">
        <v>47.5</v>
      </c>
      <c r="N20" s="76"/>
      <c r="O20" s="26" t="s">
        <v>17</v>
      </c>
      <c r="P20" s="24"/>
      <c r="Q20" s="25" t="s">
        <v>23</v>
      </c>
      <c r="R20" s="76">
        <v>95</v>
      </c>
      <c r="S20" s="76"/>
      <c r="T20" s="26" t="s">
        <v>17</v>
      </c>
      <c r="U20" s="26"/>
      <c r="V20" s="76"/>
      <c r="W20" s="76"/>
      <c r="X20" s="77">
        <f>SUM(H20*F20+M20*K20+R20*P20)</f>
        <v>0</v>
      </c>
      <c r="Y20" s="78"/>
      <c r="Z20" s="78"/>
      <c r="AA20" s="79"/>
    </row>
    <row r="21" spans="1:27" ht="15.75" thickBot="1">
      <c r="A21" s="8" t="s">
        <v>32</v>
      </c>
      <c r="B21" s="68" t="s">
        <v>33</v>
      </c>
      <c r="C21" s="68"/>
      <c r="D21" s="68"/>
      <c r="E21" s="69"/>
      <c r="F21" s="6"/>
      <c r="G21" s="9" t="s">
        <v>23</v>
      </c>
      <c r="H21" s="70">
        <v>18</v>
      </c>
      <c r="I21" s="70"/>
      <c r="J21" s="10" t="s">
        <v>17</v>
      </c>
      <c r="K21" s="6"/>
      <c r="L21" s="7" t="s">
        <v>23</v>
      </c>
      <c r="M21" s="70">
        <v>90</v>
      </c>
      <c r="N21" s="70"/>
      <c r="O21" s="10" t="s">
        <v>17</v>
      </c>
      <c r="P21" s="6"/>
      <c r="Q21" s="9" t="s">
        <v>23</v>
      </c>
      <c r="R21" s="70">
        <v>180</v>
      </c>
      <c r="S21" s="70"/>
      <c r="T21" s="10" t="s">
        <v>17</v>
      </c>
      <c r="U21" s="10"/>
      <c r="V21" s="70"/>
      <c r="W21" s="70"/>
      <c r="X21" s="72">
        <f>SUM(H21*F21+M21*K21+R21*P21)</f>
        <v>0</v>
      </c>
      <c r="Y21" s="73"/>
      <c r="Z21" s="73"/>
      <c r="AA21" s="74"/>
    </row>
    <row r="22" spans="1:27" ht="15.75" thickBot="1">
      <c r="A22" s="8" t="s">
        <v>32</v>
      </c>
      <c r="B22" s="68" t="s">
        <v>35</v>
      </c>
      <c r="C22" s="68"/>
      <c r="D22" s="68"/>
      <c r="E22" s="69"/>
      <c r="F22" s="32"/>
      <c r="G22" s="33" t="s">
        <v>23</v>
      </c>
      <c r="H22" s="70">
        <v>18</v>
      </c>
      <c r="I22" s="70"/>
      <c r="J22" s="10" t="s">
        <v>17</v>
      </c>
      <c r="K22" s="32"/>
      <c r="L22" s="34" t="s">
        <v>23</v>
      </c>
      <c r="M22" s="70">
        <v>90</v>
      </c>
      <c r="N22" s="70"/>
      <c r="O22" s="10" t="s">
        <v>17</v>
      </c>
      <c r="P22" s="6"/>
      <c r="Q22" s="9" t="s">
        <v>23</v>
      </c>
      <c r="R22" s="70">
        <v>180</v>
      </c>
      <c r="S22" s="70"/>
      <c r="T22" s="10" t="s">
        <v>17</v>
      </c>
      <c r="U22" s="10"/>
      <c r="V22" s="70"/>
      <c r="W22" s="71"/>
      <c r="X22" s="72">
        <f>SUM(H22*F22+M22*K22+R22*P22)</f>
        <v>0</v>
      </c>
      <c r="Y22" s="73"/>
      <c r="Z22" s="73"/>
      <c r="AA22" s="74"/>
    </row>
    <row r="23" spans="1:27" ht="15">
      <c r="A23" s="35" t="s">
        <v>24</v>
      </c>
      <c r="B23" s="36"/>
      <c r="C23" s="36"/>
      <c r="D23" s="36"/>
      <c r="E23" s="36"/>
      <c r="F23" s="43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2"/>
      <c r="V23" s="62"/>
      <c r="W23" s="62"/>
      <c r="X23" s="63"/>
      <c r="Y23" s="63"/>
      <c r="Z23" s="63"/>
      <c r="AA23" s="63"/>
    </row>
    <row r="24" spans="1:27" ht="15">
      <c r="A24" s="47"/>
      <c r="B24" s="53"/>
      <c r="C24" s="53"/>
      <c r="D24" s="53"/>
      <c r="E24" s="53"/>
      <c r="F24" s="51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49"/>
      <c r="V24" s="49"/>
      <c r="W24" s="49"/>
      <c r="X24" s="50"/>
      <c r="Y24" s="50"/>
      <c r="Z24" s="50"/>
      <c r="AA24" s="50"/>
    </row>
    <row r="25" spans="1:27" ht="15.75" thickBot="1">
      <c r="A25" s="4" t="s">
        <v>52</v>
      </c>
      <c r="B25" s="4"/>
      <c r="C25" s="4"/>
      <c r="D25" s="4"/>
      <c r="E25" s="4"/>
      <c r="F25" s="4"/>
      <c r="G25" s="4"/>
      <c r="H25" s="4"/>
      <c r="I25" s="4"/>
      <c r="J25" s="41" t="s">
        <v>40</v>
      </c>
      <c r="K25" s="40"/>
      <c r="L25" s="40"/>
      <c r="M25" s="40"/>
      <c r="N25" s="40"/>
      <c r="O25" s="2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.75" thickBot="1">
      <c r="A26" s="64" t="s">
        <v>7</v>
      </c>
      <c r="B26" s="65"/>
      <c r="C26" s="65"/>
      <c r="D26" s="65"/>
      <c r="E26" s="65"/>
      <c r="F26" s="65" t="s">
        <v>14</v>
      </c>
      <c r="G26" s="65"/>
      <c r="H26" s="65"/>
      <c r="I26" s="65"/>
      <c r="J26" s="65"/>
      <c r="K26" s="65" t="s">
        <v>20</v>
      </c>
      <c r="L26" s="65"/>
      <c r="M26" s="65"/>
      <c r="N26" s="65"/>
      <c r="O26" s="65"/>
      <c r="P26" s="65" t="s">
        <v>16</v>
      </c>
      <c r="Q26" s="65"/>
      <c r="R26" s="65"/>
      <c r="S26" s="65"/>
      <c r="T26" s="65"/>
      <c r="U26" s="66"/>
      <c r="V26" s="67"/>
      <c r="W26" s="67"/>
      <c r="X26" s="67"/>
      <c r="Y26" s="67"/>
      <c r="Z26" s="67"/>
      <c r="AA26" s="67"/>
    </row>
    <row r="27" spans="1:27" ht="15.75" thickBot="1">
      <c r="A27" s="101" t="s">
        <v>51</v>
      </c>
      <c r="B27" s="56"/>
      <c r="C27" s="56"/>
      <c r="D27" s="56"/>
      <c r="E27" s="56"/>
      <c r="F27" s="54"/>
      <c r="G27" s="102">
        <v>248</v>
      </c>
      <c r="H27" s="56"/>
      <c r="I27" s="56"/>
      <c r="J27" s="56"/>
      <c r="K27" s="54"/>
      <c r="L27" s="102">
        <v>505</v>
      </c>
      <c r="M27" s="56"/>
      <c r="N27" s="56"/>
      <c r="O27" s="56"/>
      <c r="P27" s="55">
        <f aca="true" t="shared" si="1" ref="P27:P33">SUM(L27*K27+G27*F27)</f>
        <v>0</v>
      </c>
      <c r="Q27" s="56"/>
      <c r="R27" s="56"/>
      <c r="S27" s="56"/>
      <c r="T27" s="56"/>
      <c r="U27" s="57"/>
      <c r="V27" s="111"/>
      <c r="W27" s="112"/>
      <c r="X27" s="112"/>
      <c r="Y27" s="112"/>
      <c r="Z27" s="112"/>
      <c r="AA27" s="112"/>
    </row>
    <row r="28" spans="1:27" ht="15.75" thickBot="1">
      <c r="A28" s="103" t="s">
        <v>8</v>
      </c>
      <c r="B28" s="104"/>
      <c r="C28" s="104"/>
      <c r="D28" s="104"/>
      <c r="E28" s="104"/>
      <c r="F28" s="5"/>
      <c r="G28" s="88">
        <v>368</v>
      </c>
      <c r="H28" s="89"/>
      <c r="I28" s="89"/>
      <c r="J28" s="90"/>
      <c r="K28" s="5"/>
      <c r="L28" s="96">
        <v>865</v>
      </c>
      <c r="M28" s="97"/>
      <c r="N28" s="97"/>
      <c r="O28" s="103"/>
      <c r="P28" s="58">
        <f t="shared" si="1"/>
        <v>0</v>
      </c>
      <c r="Q28" s="59"/>
      <c r="R28" s="59"/>
      <c r="S28" s="59"/>
      <c r="T28" s="59"/>
      <c r="U28" s="60"/>
      <c r="V28" s="63"/>
      <c r="W28" s="63"/>
      <c r="X28" s="63"/>
      <c r="Y28" s="63"/>
      <c r="Z28" s="63"/>
      <c r="AA28" s="63"/>
    </row>
    <row r="29" spans="1:27" ht="15.75" thickBot="1">
      <c r="A29" s="93" t="s">
        <v>9</v>
      </c>
      <c r="B29" s="59"/>
      <c r="C29" s="59"/>
      <c r="D29" s="59"/>
      <c r="E29" s="59"/>
      <c r="F29" s="6"/>
      <c r="G29" s="107">
        <v>483</v>
      </c>
      <c r="H29" s="108"/>
      <c r="I29" s="108"/>
      <c r="J29" s="109"/>
      <c r="K29" s="6"/>
      <c r="L29" s="91">
        <v>1174</v>
      </c>
      <c r="M29" s="92"/>
      <c r="N29" s="92"/>
      <c r="O29" s="93"/>
      <c r="P29" s="58">
        <f t="shared" si="1"/>
        <v>0</v>
      </c>
      <c r="Q29" s="59"/>
      <c r="R29" s="59"/>
      <c r="S29" s="59"/>
      <c r="T29" s="59"/>
      <c r="U29" s="60"/>
      <c r="V29" s="63"/>
      <c r="W29" s="63"/>
      <c r="X29" s="63"/>
      <c r="Y29" s="63"/>
      <c r="Z29" s="63"/>
      <c r="AA29" s="63"/>
    </row>
    <row r="30" spans="1:27" ht="15.75" thickBot="1">
      <c r="A30" s="93" t="s">
        <v>10</v>
      </c>
      <c r="B30" s="59"/>
      <c r="C30" s="59"/>
      <c r="D30" s="59"/>
      <c r="E30" s="59"/>
      <c r="F30" s="6"/>
      <c r="G30" s="107">
        <v>599</v>
      </c>
      <c r="H30" s="108"/>
      <c r="I30" s="108"/>
      <c r="J30" s="109"/>
      <c r="K30" s="6"/>
      <c r="L30" s="91">
        <v>1441</v>
      </c>
      <c r="M30" s="92"/>
      <c r="N30" s="92"/>
      <c r="O30" s="93"/>
      <c r="P30" s="58">
        <f t="shared" si="1"/>
        <v>0</v>
      </c>
      <c r="Q30" s="59"/>
      <c r="R30" s="59"/>
      <c r="S30" s="59"/>
      <c r="T30" s="59"/>
      <c r="U30" s="60"/>
      <c r="V30" s="63"/>
      <c r="W30" s="63"/>
      <c r="X30" s="63"/>
      <c r="Y30" s="63"/>
      <c r="Z30" s="63"/>
      <c r="AA30" s="63"/>
    </row>
    <row r="31" spans="1:27" ht="15.75" thickBot="1">
      <c r="A31" s="93" t="s">
        <v>11</v>
      </c>
      <c r="B31" s="59"/>
      <c r="C31" s="59"/>
      <c r="D31" s="59"/>
      <c r="E31" s="59"/>
      <c r="F31" s="6"/>
      <c r="G31" s="91">
        <v>699</v>
      </c>
      <c r="H31" s="92"/>
      <c r="I31" s="92"/>
      <c r="J31" s="93"/>
      <c r="K31" s="6"/>
      <c r="L31" s="91">
        <v>1686</v>
      </c>
      <c r="M31" s="92"/>
      <c r="N31" s="92"/>
      <c r="O31" s="93"/>
      <c r="P31" s="58">
        <f t="shared" si="1"/>
        <v>0</v>
      </c>
      <c r="Q31" s="59"/>
      <c r="R31" s="59"/>
      <c r="S31" s="59"/>
      <c r="T31" s="59"/>
      <c r="U31" s="60"/>
      <c r="V31" s="63"/>
      <c r="W31" s="63"/>
      <c r="X31" s="63"/>
      <c r="Y31" s="63"/>
      <c r="Z31" s="63"/>
      <c r="AA31" s="63"/>
    </row>
    <row r="32" spans="1:27" ht="15.75" thickBot="1">
      <c r="A32" s="93" t="s">
        <v>12</v>
      </c>
      <c r="B32" s="59"/>
      <c r="C32" s="59"/>
      <c r="D32" s="59"/>
      <c r="E32" s="59"/>
      <c r="F32" s="6"/>
      <c r="G32" s="91">
        <v>763</v>
      </c>
      <c r="H32" s="92"/>
      <c r="I32" s="92"/>
      <c r="J32" s="93"/>
      <c r="K32" s="6"/>
      <c r="L32" s="91">
        <v>1874</v>
      </c>
      <c r="M32" s="92"/>
      <c r="N32" s="92"/>
      <c r="O32" s="93"/>
      <c r="P32" s="58">
        <f t="shared" si="1"/>
        <v>0</v>
      </c>
      <c r="Q32" s="59"/>
      <c r="R32" s="59"/>
      <c r="S32" s="59"/>
      <c r="T32" s="59"/>
      <c r="U32" s="60"/>
      <c r="V32" s="63"/>
      <c r="W32" s="63"/>
      <c r="X32" s="63"/>
      <c r="Y32" s="63"/>
      <c r="Z32" s="63"/>
      <c r="AA32" s="63"/>
    </row>
    <row r="33" spans="1:27" ht="15.75" thickBot="1">
      <c r="A33" s="93" t="s">
        <v>53</v>
      </c>
      <c r="B33" s="59"/>
      <c r="C33" s="59"/>
      <c r="D33" s="59"/>
      <c r="E33" s="133"/>
      <c r="F33" s="6"/>
      <c r="G33" s="134">
        <v>45</v>
      </c>
      <c r="H33" s="135"/>
      <c r="I33" s="135"/>
      <c r="J33" s="136"/>
      <c r="K33" s="6"/>
      <c r="L33" s="134">
        <v>68</v>
      </c>
      <c r="M33" s="135"/>
      <c r="N33" s="135"/>
      <c r="O33" s="91"/>
      <c r="P33" s="58">
        <f t="shared" si="1"/>
        <v>0</v>
      </c>
      <c r="Q33" s="145"/>
      <c r="R33" s="145"/>
      <c r="S33" s="145"/>
      <c r="T33" s="145"/>
      <c r="U33" s="146"/>
      <c r="V33" s="48"/>
      <c r="W33" s="48"/>
      <c r="X33" s="48"/>
      <c r="Y33" s="48"/>
      <c r="Z33" s="48"/>
      <c r="AA33" s="48"/>
    </row>
    <row r="34" spans="1:27" ht="15.75" thickBot="1">
      <c r="A34" s="4" t="s">
        <v>46</v>
      </c>
      <c r="B34" s="4"/>
      <c r="C34" s="4"/>
      <c r="D34" s="4"/>
      <c r="E34" s="4"/>
      <c r="F34" s="4"/>
      <c r="G34" s="4"/>
      <c r="H34" s="41" t="s">
        <v>40</v>
      </c>
      <c r="I34" s="39"/>
      <c r="J34" s="39"/>
      <c r="K34" s="39"/>
      <c r="L34" s="39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thickBot="1">
      <c r="A35" s="64" t="s">
        <v>7</v>
      </c>
      <c r="B35" s="65"/>
      <c r="C35" s="65"/>
      <c r="D35" s="65"/>
      <c r="E35" s="65"/>
      <c r="F35" s="65" t="s">
        <v>49</v>
      </c>
      <c r="G35" s="105"/>
      <c r="H35" s="105"/>
      <c r="I35" s="105"/>
      <c r="J35" s="105"/>
      <c r="K35" s="81" t="s">
        <v>16</v>
      </c>
      <c r="L35" s="81"/>
      <c r="M35" s="81"/>
      <c r="N35" s="81"/>
      <c r="O35" s="81"/>
      <c r="P35" s="8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thickBot="1">
      <c r="A36" s="103" t="s">
        <v>8</v>
      </c>
      <c r="B36" s="104"/>
      <c r="C36" s="104"/>
      <c r="D36" s="104"/>
      <c r="E36" s="104"/>
      <c r="F36" s="31"/>
      <c r="G36" s="110">
        <v>37</v>
      </c>
      <c r="H36" s="108"/>
      <c r="I36" s="108"/>
      <c r="J36" s="108"/>
      <c r="K36" s="94">
        <f>SUM(G36*F36)</f>
        <v>0</v>
      </c>
      <c r="L36" s="94"/>
      <c r="M36" s="94"/>
      <c r="N36" s="94"/>
      <c r="O36" s="94"/>
      <c r="P36" s="94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thickBot="1">
      <c r="A37" s="93" t="s">
        <v>9</v>
      </c>
      <c r="B37" s="59"/>
      <c r="C37" s="59"/>
      <c r="D37" s="59"/>
      <c r="E37" s="59"/>
      <c r="F37" s="32"/>
      <c r="G37" s="110">
        <v>47</v>
      </c>
      <c r="H37" s="108"/>
      <c r="I37" s="108"/>
      <c r="J37" s="108"/>
      <c r="K37" s="95">
        <f>SUM(G37*F37)</f>
        <v>0</v>
      </c>
      <c r="L37" s="95"/>
      <c r="M37" s="95"/>
      <c r="N37" s="95"/>
      <c r="O37" s="95"/>
      <c r="P37" s="95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thickBot="1">
      <c r="A38" s="93" t="s">
        <v>10</v>
      </c>
      <c r="B38" s="59"/>
      <c r="C38" s="59"/>
      <c r="D38" s="59"/>
      <c r="E38" s="59"/>
      <c r="F38" s="32"/>
      <c r="G38" s="110">
        <v>58</v>
      </c>
      <c r="H38" s="108"/>
      <c r="I38" s="108"/>
      <c r="J38" s="108"/>
      <c r="K38" s="95">
        <f>SUM(G38*F38)</f>
        <v>0</v>
      </c>
      <c r="L38" s="95"/>
      <c r="M38" s="95"/>
      <c r="N38" s="95"/>
      <c r="O38" s="95"/>
      <c r="P38" s="95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thickBot="1">
      <c r="A39" s="93" t="s">
        <v>11</v>
      </c>
      <c r="B39" s="59"/>
      <c r="C39" s="59"/>
      <c r="D39" s="59"/>
      <c r="E39" s="59"/>
      <c r="F39" s="32"/>
      <c r="G39" s="106">
        <v>68</v>
      </c>
      <c r="H39" s="92"/>
      <c r="I39" s="92"/>
      <c r="J39" s="92"/>
      <c r="K39" s="95">
        <f>SUM(G39*F39)</f>
        <v>0</v>
      </c>
      <c r="L39" s="95"/>
      <c r="M39" s="95"/>
      <c r="N39" s="95"/>
      <c r="O39" s="95"/>
      <c r="P39" s="95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thickBot="1">
      <c r="A40" s="93" t="s">
        <v>12</v>
      </c>
      <c r="B40" s="59"/>
      <c r="C40" s="59"/>
      <c r="D40" s="59"/>
      <c r="E40" s="59"/>
      <c r="F40" s="32"/>
      <c r="G40" s="106">
        <v>79</v>
      </c>
      <c r="H40" s="92"/>
      <c r="I40" s="92"/>
      <c r="J40" s="92"/>
      <c r="K40" s="95">
        <f>SUM(G40*F40)</f>
        <v>0</v>
      </c>
      <c r="L40" s="95"/>
      <c r="M40" s="95"/>
      <c r="N40" s="95"/>
      <c r="O40" s="95"/>
      <c r="P40" s="95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thickBot="1">
      <c r="A41" s="140" t="s">
        <v>47</v>
      </c>
      <c r="B41" s="140"/>
      <c r="C41" s="140"/>
      <c r="D41" s="140"/>
      <c r="E41" s="140"/>
      <c r="F41" s="140"/>
      <c r="G41" s="30"/>
      <c r="H41" s="41" t="s">
        <v>40</v>
      </c>
      <c r="I41" s="39"/>
      <c r="J41" s="39"/>
      <c r="K41" s="39"/>
      <c r="L41" s="39"/>
      <c r="M41" s="22"/>
      <c r="N41" s="22"/>
      <c r="O41" s="22"/>
      <c r="P41" s="2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thickBot="1">
      <c r="A42" s="138" t="s">
        <v>48</v>
      </c>
      <c r="B42" s="138"/>
      <c r="C42" s="138"/>
      <c r="D42" s="138"/>
      <c r="E42" s="139"/>
      <c r="F42" s="6"/>
      <c r="G42" s="107">
        <v>48</v>
      </c>
      <c r="H42" s="108"/>
      <c r="I42" s="108"/>
      <c r="J42" s="108"/>
      <c r="K42" s="95">
        <f>SUM(G42*F42)</f>
        <v>0</v>
      </c>
      <c r="L42" s="95"/>
      <c r="M42" s="95"/>
      <c r="N42" s="95"/>
      <c r="O42" s="95"/>
      <c r="P42" s="95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thickBot="1">
      <c r="A43" s="29"/>
      <c r="B43" s="29"/>
      <c r="C43" s="29"/>
      <c r="D43" s="29"/>
      <c r="E43" s="29"/>
      <c r="F43" s="29"/>
      <c r="G43" s="30"/>
      <c r="H43" s="29"/>
      <c r="I43" s="29"/>
      <c r="J43" s="29"/>
      <c r="K43" s="22"/>
      <c r="L43" s="22"/>
      <c r="M43" s="22"/>
      <c r="N43" s="22"/>
      <c r="O43" s="22"/>
      <c r="P43" s="2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 thickBot="1">
      <c r="A44" s="47"/>
      <c r="B44" s="42"/>
      <c r="C44" s="42"/>
      <c r="D44" s="42"/>
      <c r="E44" s="42"/>
      <c r="F44" s="44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50" t="s">
        <v>54</v>
      </c>
      <c r="V44" s="151"/>
      <c r="W44" s="152"/>
      <c r="X44" s="129">
        <f>SUM(V10+V11+V12+V13+V14+V15+X18+X19+X20+X21+X22+P27+P28+P29+P30+P31+P32+P33+K36+K37+K38+K39+K40+K42)</f>
        <v>0</v>
      </c>
      <c r="Y44" s="130"/>
      <c r="Z44" s="130"/>
      <c r="AA44" s="131"/>
    </row>
    <row r="45" spans="1:28" ht="15.75" customHeight="1">
      <c r="A45" s="128" t="s">
        <v>25</v>
      </c>
      <c r="B45" s="128"/>
      <c r="C45" s="128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42" t="s">
        <v>27</v>
      </c>
      <c r="R45" s="142"/>
      <c r="S45" s="149"/>
      <c r="T45" s="149"/>
      <c r="U45" s="149"/>
      <c r="V45" s="149"/>
      <c r="W45" s="149"/>
      <c r="X45" s="149"/>
      <c r="Y45" s="149"/>
      <c r="Z45" s="149"/>
      <c r="AA45" s="149"/>
      <c r="AB45" s="11"/>
    </row>
    <row r="46" spans="1:28" ht="15.75" customHeight="1">
      <c r="A46" s="124" t="s">
        <v>26</v>
      </c>
      <c r="B46" s="124"/>
      <c r="C46" s="124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23" t="s">
        <v>28</v>
      </c>
      <c r="R46" s="123"/>
      <c r="S46" s="123"/>
      <c r="T46" s="123"/>
      <c r="U46" s="148"/>
      <c r="V46" s="148"/>
      <c r="W46" s="148"/>
      <c r="X46" s="148"/>
      <c r="Y46" s="148"/>
      <c r="Z46" s="148"/>
      <c r="AA46" s="148"/>
      <c r="AB46" s="11"/>
    </row>
    <row r="47" spans="1:27" ht="27" customHeight="1">
      <c r="A47" s="141" t="s">
        <v>37</v>
      </c>
      <c r="B47" s="141"/>
      <c r="C47" s="141"/>
      <c r="D47" s="141"/>
      <c r="E47" s="144"/>
      <c r="F47" s="144"/>
      <c r="G47" s="144"/>
      <c r="H47" s="144"/>
      <c r="I47" s="144"/>
      <c r="J47" s="144"/>
      <c r="K47" s="144"/>
      <c r="L47" s="144"/>
      <c r="M47" s="144"/>
      <c r="N47" s="17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27" ht="27" customHeight="1">
      <c r="A48" s="67" t="s">
        <v>31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8" ht="18.75" customHeight="1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2"/>
      <c r="O49" s="12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21"/>
    </row>
    <row r="50" spans="1:28" ht="27.75" customHeight="1" thickBot="1">
      <c r="A50" s="113" t="s">
        <v>29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47" t="s">
        <v>38</v>
      </c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21"/>
    </row>
    <row r="51" spans="1:28" ht="16.5" customHeight="1" thickBot="1">
      <c r="A51" s="37"/>
      <c r="B51" s="38" t="s">
        <v>50</v>
      </c>
      <c r="AB51" s="16"/>
    </row>
    <row r="53" spans="1:30" ht="15">
      <c r="A53" s="38" t="s">
        <v>55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</row>
    <row r="54" spans="1:30" ht="15">
      <c r="A54" s="38" t="s">
        <v>56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</row>
  </sheetData>
  <sheetProtection/>
  <mergeCells count="169">
    <mergeCell ref="P33:U33"/>
    <mergeCell ref="N50:AA50"/>
    <mergeCell ref="U46:AA46"/>
    <mergeCell ref="P49:AA49"/>
    <mergeCell ref="S45:AA45"/>
    <mergeCell ref="U44:W44"/>
    <mergeCell ref="K35:P35"/>
    <mergeCell ref="K38:P38"/>
    <mergeCell ref="K39:P39"/>
    <mergeCell ref="Q45:R45"/>
    <mergeCell ref="D46:P46"/>
    <mergeCell ref="Q46:T46"/>
    <mergeCell ref="E47:M47"/>
    <mergeCell ref="A48:M48"/>
    <mergeCell ref="A46:C46"/>
    <mergeCell ref="A42:E42"/>
    <mergeCell ref="G42:J42"/>
    <mergeCell ref="A41:F41"/>
    <mergeCell ref="K42:P42"/>
    <mergeCell ref="A49:M49"/>
    <mergeCell ref="A47:D47"/>
    <mergeCell ref="L31:O31"/>
    <mergeCell ref="A45:C45"/>
    <mergeCell ref="X44:AA44"/>
    <mergeCell ref="G44:T44"/>
    <mergeCell ref="A33:E33"/>
    <mergeCell ref="G33:J33"/>
    <mergeCell ref="L33:O33"/>
    <mergeCell ref="G40:J40"/>
    <mergeCell ref="K40:P40"/>
    <mergeCell ref="D45:P45"/>
    <mergeCell ref="V15:AA15"/>
    <mergeCell ref="A15:E15"/>
    <mergeCell ref="G37:J37"/>
    <mergeCell ref="V32:AA32"/>
    <mergeCell ref="A13:E13"/>
    <mergeCell ref="G13:J13"/>
    <mergeCell ref="G14:J14"/>
    <mergeCell ref="V30:AA30"/>
    <mergeCell ref="A31:E31"/>
    <mergeCell ref="A32:E32"/>
    <mergeCell ref="V12:AA12"/>
    <mergeCell ref="I1:M1"/>
    <mergeCell ref="J2:L2"/>
    <mergeCell ref="F9:J9"/>
    <mergeCell ref="A1:H3"/>
    <mergeCell ref="T4:X4"/>
    <mergeCell ref="F6:AA6"/>
    <mergeCell ref="O2:Q2"/>
    <mergeCell ref="A4:G4"/>
    <mergeCell ref="F5:AA5"/>
    <mergeCell ref="F7:AA7"/>
    <mergeCell ref="J4:L4"/>
    <mergeCell ref="O4:Q4"/>
    <mergeCell ref="T2:V2"/>
    <mergeCell ref="Y2:Z2"/>
    <mergeCell ref="A7:E7"/>
    <mergeCell ref="A5:E5"/>
    <mergeCell ref="P9:U9"/>
    <mergeCell ref="G12:J12"/>
    <mergeCell ref="A9:E9"/>
    <mergeCell ref="L11:O11"/>
    <mergeCell ref="L12:O12"/>
    <mergeCell ref="V9:AA9"/>
    <mergeCell ref="Q10:U10"/>
    <mergeCell ref="A11:E11"/>
    <mergeCell ref="Q12:U12"/>
    <mergeCell ref="A10:E10"/>
    <mergeCell ref="A50:M50"/>
    <mergeCell ref="G36:J36"/>
    <mergeCell ref="V28:AA28"/>
    <mergeCell ref="L29:O29"/>
    <mergeCell ref="V29:AA29"/>
    <mergeCell ref="A30:E30"/>
    <mergeCell ref="G30:J30"/>
    <mergeCell ref="L30:O30"/>
    <mergeCell ref="G32:J32"/>
    <mergeCell ref="L32:O32"/>
    <mergeCell ref="V14:AA14"/>
    <mergeCell ref="K9:O9"/>
    <mergeCell ref="A38:E38"/>
    <mergeCell ref="A40:E40"/>
    <mergeCell ref="V27:AA27"/>
    <mergeCell ref="K36:P36"/>
    <mergeCell ref="K37:P37"/>
    <mergeCell ref="V31:AA31"/>
    <mergeCell ref="A12:E12"/>
    <mergeCell ref="L14:O14"/>
    <mergeCell ref="A35:E35"/>
    <mergeCell ref="F35:J35"/>
    <mergeCell ref="A36:E36"/>
    <mergeCell ref="G39:J39"/>
    <mergeCell ref="A29:E29"/>
    <mergeCell ref="G29:J29"/>
    <mergeCell ref="G38:J38"/>
    <mergeCell ref="A39:E39"/>
    <mergeCell ref="A37:E37"/>
    <mergeCell ref="G31:J31"/>
    <mergeCell ref="A27:E27"/>
    <mergeCell ref="G27:J27"/>
    <mergeCell ref="L27:O27"/>
    <mergeCell ref="A28:E28"/>
    <mergeCell ref="G28:J28"/>
    <mergeCell ref="L28:O28"/>
    <mergeCell ref="G10:J10"/>
    <mergeCell ref="L10:O10"/>
    <mergeCell ref="A17:E17"/>
    <mergeCell ref="F17:J17"/>
    <mergeCell ref="K17:O17"/>
    <mergeCell ref="P17:U17"/>
    <mergeCell ref="Q14:U14"/>
    <mergeCell ref="A14:E14"/>
    <mergeCell ref="Q15:U15"/>
    <mergeCell ref="L15:O15"/>
    <mergeCell ref="V10:AA10"/>
    <mergeCell ref="A16:C16"/>
    <mergeCell ref="D16:U16"/>
    <mergeCell ref="G11:J11"/>
    <mergeCell ref="G15:J15"/>
    <mergeCell ref="V11:AA11"/>
    <mergeCell ref="V13:AA13"/>
    <mergeCell ref="Q11:U11"/>
    <mergeCell ref="Q13:U13"/>
    <mergeCell ref="L13:O13"/>
    <mergeCell ref="X17:AA17"/>
    <mergeCell ref="B18:E18"/>
    <mergeCell ref="H18:I18"/>
    <mergeCell ref="M18:N18"/>
    <mergeCell ref="R18:S18"/>
    <mergeCell ref="V18:W18"/>
    <mergeCell ref="X18:AA18"/>
    <mergeCell ref="B19:E19"/>
    <mergeCell ref="H19:I19"/>
    <mergeCell ref="M19:N19"/>
    <mergeCell ref="R19:S19"/>
    <mergeCell ref="V19:W19"/>
    <mergeCell ref="X19:AA19"/>
    <mergeCell ref="B20:E20"/>
    <mergeCell ref="H20:I20"/>
    <mergeCell ref="M20:N20"/>
    <mergeCell ref="R20:S20"/>
    <mergeCell ref="V20:W20"/>
    <mergeCell ref="X20:AA20"/>
    <mergeCell ref="B21:E21"/>
    <mergeCell ref="H21:I21"/>
    <mergeCell ref="M21:N21"/>
    <mergeCell ref="R21:S21"/>
    <mergeCell ref="V21:W21"/>
    <mergeCell ref="X21:AA21"/>
    <mergeCell ref="B22:E22"/>
    <mergeCell ref="H22:I22"/>
    <mergeCell ref="M22:N22"/>
    <mergeCell ref="R22:S22"/>
    <mergeCell ref="V22:W22"/>
    <mergeCell ref="X22:AA22"/>
    <mergeCell ref="G23:T23"/>
    <mergeCell ref="U23:W23"/>
    <mergeCell ref="X23:AA23"/>
    <mergeCell ref="A26:E26"/>
    <mergeCell ref="F26:J26"/>
    <mergeCell ref="K26:O26"/>
    <mergeCell ref="P26:U26"/>
    <mergeCell ref="V26:AA26"/>
    <mergeCell ref="P27:U27"/>
    <mergeCell ref="P28:U28"/>
    <mergeCell ref="P29:U29"/>
    <mergeCell ref="P30:U30"/>
    <mergeCell ref="P31:U31"/>
    <mergeCell ref="P32:U32"/>
  </mergeCells>
  <printOptions/>
  <pageMargins left="0.7" right="0.7" top="0.75" bottom="0.75" header="0.3" footer="0.3"/>
  <pageSetup fitToHeight="1" fitToWidth="1" horizontalDpi="600" verticalDpi="600" orientation="portrait" paperSize="9" scale="73" r:id="rId2"/>
  <headerFooter differentFirst="1">
    <firstHeader>&amp;C&amp;"Martti,Lihavoitu"HOITOSOPIMUS 2020</firstHeader>
    <firstFooter>&amp;L&amp;"-,Lihavoitu"HOITOTILAUKSET: Matti Puumalainen, p.040 312 6255, s-posti matti.puumalainen@evl.fi ja Liisa Tiimo, p.040 312 6260, s-posti liisa.tiimo@evl.fi. LASKUTUSASIAT: Heli Liutu, p.040 312 6207, s-posti heli.liutu@evl.fi.</first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KSRKY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Jarmo Kannela</dc:creator>
  <cp:keywords/>
  <dc:description/>
  <cp:lastModifiedBy>Matti Puumalainen</cp:lastModifiedBy>
  <cp:lastPrinted>2019-10-16T12:14:15Z</cp:lastPrinted>
  <dcterms:created xsi:type="dcterms:W3CDTF">2011-12-01T06:02:39Z</dcterms:created>
  <dcterms:modified xsi:type="dcterms:W3CDTF">2019-10-18T10:35:16Z</dcterms:modified>
  <cp:category/>
  <cp:version/>
  <cp:contentType/>
  <cp:contentStatus/>
</cp:coreProperties>
</file>