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9440" windowHeight="11955" tabRatio="287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'Taul1'!$A$1:$AA$51</definedName>
  </definedNames>
  <calcPr fullCalcOnLoad="1"/>
</workbook>
</file>

<file path=xl/sharedStrings.xml><?xml version="1.0" encoding="utf-8"?>
<sst xmlns="http://schemas.openxmlformats.org/spreadsheetml/2006/main" count="101" uniqueCount="53">
  <si>
    <t>Joutseno</t>
  </si>
  <si>
    <t>Lepoharju</t>
  </si>
  <si>
    <t>Lepola</t>
  </si>
  <si>
    <t>Nuijamaa</t>
  </si>
  <si>
    <t>Ristikangas</t>
  </si>
  <si>
    <t>Hautapaikka:</t>
  </si>
  <si>
    <t>Haudattujen nimet:</t>
  </si>
  <si>
    <t>Haudan leveys</t>
  </si>
  <si>
    <t>1 m</t>
  </si>
  <si>
    <t>2 m</t>
  </si>
  <si>
    <t>3 m</t>
  </si>
  <si>
    <t>4 m</t>
  </si>
  <si>
    <t>5 m</t>
  </si>
  <si>
    <t>Kesähoito</t>
  </si>
  <si>
    <t>5 vuoden hoito</t>
  </si>
  <si>
    <t>10 vuoden hoito*</t>
  </si>
  <si>
    <t>Summa:</t>
  </si>
  <si>
    <t>€</t>
  </si>
  <si>
    <t>HOITOHINNAT ILMAN KUKKIA</t>
  </si>
  <si>
    <t>* 10 vuoden hoito sisältää kiven oikaisun tarvittaessa</t>
  </si>
  <si>
    <t>UURNASUKUHAUDAT</t>
  </si>
  <si>
    <t>10 vuoden hoito</t>
  </si>
  <si>
    <t>KUKAT</t>
  </si>
  <si>
    <t>Kukat</t>
  </si>
  <si>
    <t>kpl</t>
  </si>
  <si>
    <t>Väri- tai muut toivomukset:</t>
  </si>
  <si>
    <t>Yht.</t>
  </si>
  <si>
    <t>Maksaja</t>
  </si>
  <si>
    <t>Osoite</t>
  </si>
  <si>
    <t>Puh.</t>
  </si>
  <si>
    <t>Postitoimipaikka</t>
  </si>
  <si>
    <t>SOPIMUKSEN LAATIJA</t>
  </si>
  <si>
    <t>Vanha hautausmaa</t>
  </si>
  <si>
    <t>PÄIVÄMÄÄRÄ JA ALLEKIRJOITUKSET</t>
  </si>
  <si>
    <t>3kpl</t>
  </si>
  <si>
    <t>Verenpisararyhmä</t>
  </si>
  <si>
    <t>5kpl</t>
  </si>
  <si>
    <t>Mukulabegoniaryhmä</t>
  </si>
  <si>
    <t>Pikkubegoniaryhmä</t>
  </si>
  <si>
    <t>Henkilötunnus:</t>
  </si>
  <si>
    <t>TYÖN TILAAJA</t>
  </si>
  <si>
    <t xml:space="preserve"> Ylämaa</t>
  </si>
  <si>
    <t>Merkitse ruutuun 1</t>
  </si>
  <si>
    <t>Merkitse ruutuun X</t>
  </si>
  <si>
    <t>HAUTAUSMAA:</t>
  </si>
  <si>
    <t>Hopealehtiryhmä</t>
  </si>
  <si>
    <t>Samettikukkaryhmä</t>
  </si>
  <si>
    <t>Merkitse ruutuun ryhmien kappalemäärä.</t>
  </si>
  <si>
    <t>PINNANHOITO</t>
  </si>
  <si>
    <t>KESÄKASTELU</t>
  </si>
  <si>
    <t>Vain Ylämaalla</t>
  </si>
  <si>
    <t>Pinnanhoito kesäksi</t>
  </si>
  <si>
    <t>Hallinta-aika tarkastettu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</si>
</sst>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B]d\.\ mmmm&quot;ta &quot;yyyy"/>
    <numFmt numFmtId="166" formatCode="&quot;Kyllä&quot;;&quot;Kyllä&quot;;&quot;Ei&quot;"/>
    <numFmt numFmtId="167" formatCode="&quot;Tosi&quot;;&quot;Tosi&quot;;&quot;Epätosi&quot;"/>
    <numFmt numFmtId="168" formatCode="&quot;Käytössä&quot;;&quot;Käytössä&quot;;&quot;Ei käytössä&quot;"/>
    <numFmt numFmtId="169" formatCode="[$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Calibri"/>
      <family val="2"/>
    </font>
    <font>
      <b/>
      <u val="single"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>
        <color indexed="63"/>
      </right>
      <top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/>
      <right/>
      <top style="thin"/>
      <bottom/>
    </border>
    <border>
      <left style="medium"/>
      <right/>
      <top>
        <color indexed="63"/>
      </top>
      <bottom style="thin"/>
    </border>
    <border>
      <left style="medium"/>
      <right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3" xfId="0" applyFont="1" applyBorder="1" applyAlignment="1">
      <alignment/>
    </xf>
    <xf numFmtId="6" fontId="43" fillId="0" borderId="12" xfId="0" applyNumberFormat="1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64" fontId="43" fillId="0" borderId="0" xfId="0" applyNumberFormat="1" applyFont="1" applyAlignment="1">
      <alignment/>
    </xf>
    <xf numFmtId="0" fontId="43" fillId="33" borderId="14" xfId="0" applyFont="1" applyFill="1" applyBorder="1" applyAlignment="1">
      <alignment/>
    </xf>
    <xf numFmtId="0" fontId="43" fillId="34" borderId="0" xfId="0" applyFont="1" applyFill="1" applyBorder="1" applyAlignment="1">
      <alignment horizontal="left"/>
    </xf>
    <xf numFmtId="0" fontId="0" fillId="34" borderId="0" xfId="0" applyFont="1" applyFill="1" applyAlignment="1">
      <alignment/>
    </xf>
    <xf numFmtId="0" fontId="45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left"/>
    </xf>
    <xf numFmtId="0" fontId="43" fillId="0" borderId="15" xfId="0" applyFont="1" applyBorder="1" applyAlignment="1">
      <alignment horizontal="center"/>
    </xf>
    <xf numFmtId="49" fontId="43" fillId="0" borderId="0" xfId="0" applyNumberFormat="1" applyFont="1" applyBorder="1" applyAlignment="1">
      <alignment horizontal="left"/>
    </xf>
    <xf numFmtId="0" fontId="44" fillId="0" borderId="0" xfId="0" applyFont="1" applyBorder="1" applyAlignment="1">
      <alignment horizontal="center"/>
    </xf>
    <xf numFmtId="164" fontId="43" fillId="34" borderId="0" xfId="0" applyNumberFormat="1" applyFont="1" applyFill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 horizontal="center"/>
    </xf>
    <xf numFmtId="6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6" fontId="43" fillId="0" borderId="0" xfId="0" applyNumberFormat="1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6" fontId="43" fillId="0" borderId="13" xfId="0" applyNumberFormat="1" applyFont="1" applyBorder="1" applyAlignment="1">
      <alignment/>
    </xf>
    <xf numFmtId="0" fontId="43" fillId="0" borderId="13" xfId="0" applyFont="1" applyBorder="1" applyAlignment="1">
      <alignment/>
    </xf>
    <xf numFmtId="0" fontId="43" fillId="34" borderId="0" xfId="0" applyFont="1" applyFill="1" applyBorder="1" applyAlignment="1">
      <alignment/>
    </xf>
    <xf numFmtId="2" fontId="43" fillId="34" borderId="0" xfId="0" applyNumberFormat="1" applyFont="1" applyFill="1" applyBorder="1" applyAlignment="1">
      <alignment/>
    </xf>
    <xf numFmtId="0" fontId="45" fillId="0" borderId="0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5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38" fillId="0" borderId="0" xfId="0" applyFont="1" applyAlignment="1">
      <alignment/>
    </xf>
    <xf numFmtId="0" fontId="44" fillId="35" borderId="0" xfId="0" applyFont="1" applyFill="1" applyAlignment="1">
      <alignment/>
    </xf>
    <xf numFmtId="0" fontId="46" fillId="35" borderId="0" xfId="0" applyFont="1" applyFill="1" applyAlignment="1">
      <alignment/>
    </xf>
    <xf numFmtId="0" fontId="45" fillId="35" borderId="0" xfId="0" applyFont="1" applyFill="1" applyAlignment="1">
      <alignment/>
    </xf>
    <xf numFmtId="6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33" borderId="19" xfId="0" applyFont="1" applyFill="1" applyBorder="1" applyAlignment="1">
      <alignment horizontal="center"/>
    </xf>
    <xf numFmtId="0" fontId="43" fillId="33" borderId="20" xfId="0" applyFont="1" applyFill="1" applyBorder="1" applyAlignment="1">
      <alignment horizontal="center"/>
    </xf>
    <xf numFmtId="164" fontId="43" fillId="33" borderId="21" xfId="0" applyNumberFormat="1" applyFont="1" applyFill="1" applyBorder="1" applyAlignment="1">
      <alignment horizontal="right"/>
    </xf>
    <xf numFmtId="164" fontId="43" fillId="33" borderId="18" xfId="0" applyNumberFormat="1" applyFont="1" applyFill="1" applyBorder="1" applyAlignment="1">
      <alignment horizontal="right"/>
    </xf>
    <xf numFmtId="0" fontId="46" fillId="35" borderId="0" xfId="0" applyFont="1" applyFill="1" applyBorder="1" applyAlignment="1">
      <alignment horizontal="left"/>
    </xf>
    <xf numFmtId="0" fontId="46" fillId="35" borderId="22" xfId="0" applyFont="1" applyFill="1" applyBorder="1" applyAlignment="1">
      <alignment horizontal="left"/>
    </xf>
    <xf numFmtId="6" fontId="2" fillId="0" borderId="23" xfId="0" applyNumberFormat="1" applyFont="1" applyBorder="1" applyAlignment="1">
      <alignment horizontal="center"/>
    </xf>
    <xf numFmtId="6" fontId="43" fillId="0" borderId="24" xfId="0" applyNumberFormat="1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4" fillId="0" borderId="0" xfId="0" applyFont="1" applyBorder="1" applyAlignment="1">
      <alignment horizontal="left"/>
    </xf>
    <xf numFmtId="0" fontId="44" fillId="33" borderId="26" xfId="0" applyFont="1" applyFill="1" applyBorder="1" applyAlignment="1">
      <alignment horizontal="center"/>
    </xf>
    <xf numFmtId="0" fontId="44" fillId="33" borderId="19" xfId="0" applyFont="1" applyFill="1" applyBorder="1" applyAlignment="1">
      <alignment horizontal="center"/>
    </xf>
    <xf numFmtId="0" fontId="43" fillId="0" borderId="0" xfId="0" applyFont="1" applyAlignment="1">
      <alignment horizontal="left"/>
    </xf>
    <xf numFmtId="6" fontId="43" fillId="0" borderId="23" xfId="0" applyNumberFormat="1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34" borderId="0" xfId="0" applyFont="1" applyFill="1" applyBorder="1" applyAlignment="1">
      <alignment horizontal="center"/>
    </xf>
    <xf numFmtId="2" fontId="43" fillId="0" borderId="12" xfId="0" applyNumberFormat="1" applyFont="1" applyBorder="1" applyAlignment="1">
      <alignment horizontal="center"/>
    </xf>
    <xf numFmtId="0" fontId="44" fillId="33" borderId="27" xfId="0" applyFont="1" applyFill="1" applyBorder="1" applyAlignment="1">
      <alignment horizontal="center"/>
    </xf>
    <xf numFmtId="0" fontId="43" fillId="0" borderId="15" xfId="0" applyFont="1" applyBorder="1" applyAlignment="1">
      <alignment horizontal="center"/>
    </xf>
    <xf numFmtId="6" fontId="43" fillId="0" borderId="18" xfId="0" applyNumberFormat="1" applyFont="1" applyBorder="1" applyAlignment="1">
      <alignment horizontal="center"/>
    </xf>
    <xf numFmtId="49" fontId="43" fillId="34" borderId="15" xfId="0" applyNumberFormat="1" applyFont="1" applyFill="1" applyBorder="1" applyAlignment="1">
      <alignment horizontal="left"/>
    </xf>
    <xf numFmtId="164" fontId="2" fillId="33" borderId="13" xfId="0" applyNumberFormat="1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164" fontId="2" fillId="33" borderId="23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 horizontal="center"/>
    </xf>
    <xf numFmtId="6" fontId="2" fillId="0" borderId="24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6" fontId="43" fillId="0" borderId="29" xfId="0" applyNumberFormat="1" applyFont="1" applyBorder="1" applyAlignment="1">
      <alignment horizontal="center"/>
    </xf>
    <xf numFmtId="6" fontId="43" fillId="0" borderId="15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164" fontId="43" fillId="33" borderId="25" xfId="0" applyNumberFormat="1" applyFont="1" applyFill="1" applyBorder="1" applyAlignment="1">
      <alignment horizontal="right"/>
    </xf>
    <xf numFmtId="164" fontId="43" fillId="33" borderId="15" xfId="0" applyNumberFormat="1" applyFont="1" applyFill="1" applyBorder="1" applyAlignment="1">
      <alignment horizontal="right"/>
    </xf>
    <xf numFmtId="164" fontId="43" fillId="33" borderId="24" xfId="0" applyNumberFormat="1" applyFont="1" applyFill="1" applyBorder="1" applyAlignment="1">
      <alignment horizontal="right"/>
    </xf>
    <xf numFmtId="164" fontId="43" fillId="33" borderId="13" xfId="0" applyNumberFormat="1" applyFont="1" applyFill="1" applyBorder="1" applyAlignment="1">
      <alignment horizontal="right"/>
    </xf>
    <xf numFmtId="164" fontId="43" fillId="33" borderId="12" xfId="0" applyNumberFormat="1" applyFont="1" applyFill="1" applyBorder="1" applyAlignment="1">
      <alignment horizontal="right"/>
    </xf>
    <xf numFmtId="164" fontId="43" fillId="33" borderId="23" xfId="0" applyNumberFormat="1" applyFont="1" applyFill="1" applyBorder="1" applyAlignment="1">
      <alignment horizontal="right"/>
    </xf>
    <xf numFmtId="0" fontId="43" fillId="0" borderId="3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12" xfId="0" applyFont="1" applyBorder="1" applyAlignment="1">
      <alignment horizontal="left"/>
    </xf>
    <xf numFmtId="0" fontId="44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43" fillId="0" borderId="30" xfId="0" applyFont="1" applyBorder="1" applyAlignment="1">
      <alignment horizontal="left"/>
    </xf>
    <xf numFmtId="0" fontId="43" fillId="0" borderId="15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4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4" fillId="33" borderId="31" xfId="0" applyFont="1" applyFill="1" applyBorder="1" applyAlignment="1">
      <alignment horizontal="center"/>
    </xf>
    <xf numFmtId="0" fontId="43" fillId="33" borderId="32" xfId="0" applyFont="1" applyFill="1" applyBorder="1" applyAlignment="1">
      <alignment horizontal="center"/>
    </xf>
    <xf numFmtId="0" fontId="44" fillId="0" borderId="33" xfId="0" applyFont="1" applyBorder="1" applyAlignment="1">
      <alignment horizontal="left"/>
    </xf>
    <xf numFmtId="0" fontId="45" fillId="35" borderId="33" xfId="0" applyFont="1" applyFill="1" applyBorder="1" applyAlignment="1">
      <alignment horizontal="left"/>
    </xf>
    <xf numFmtId="0" fontId="44" fillId="36" borderId="0" xfId="0" applyFont="1" applyFill="1" applyBorder="1" applyAlignment="1">
      <alignment horizontal="left"/>
    </xf>
    <xf numFmtId="49" fontId="43" fillId="34" borderId="0" xfId="0" applyNumberFormat="1" applyFont="1" applyFill="1" applyAlignment="1">
      <alignment horizontal="left"/>
    </xf>
    <xf numFmtId="0" fontId="43" fillId="0" borderId="34" xfId="0" applyFont="1" applyBorder="1" applyAlignment="1">
      <alignment horizontal="left"/>
    </xf>
    <xf numFmtId="49" fontId="43" fillId="0" borderId="12" xfId="0" applyNumberFormat="1" applyFont="1" applyBorder="1" applyAlignment="1">
      <alignment horizontal="left"/>
    </xf>
    <xf numFmtId="0" fontId="43" fillId="34" borderId="0" xfId="0" applyFont="1" applyFill="1" applyAlignment="1">
      <alignment horizontal="left"/>
    </xf>
    <xf numFmtId="2" fontId="43" fillId="0" borderId="23" xfId="0" applyNumberFormat="1" applyFont="1" applyBorder="1" applyAlignment="1">
      <alignment horizontal="center"/>
    </xf>
    <xf numFmtId="164" fontId="43" fillId="35" borderId="17" xfId="0" applyNumberFormat="1" applyFont="1" applyFill="1" applyBorder="1" applyAlignment="1">
      <alignment horizontal="right"/>
    </xf>
    <xf numFmtId="164" fontId="43" fillId="35" borderId="14" xfId="0" applyNumberFormat="1" applyFont="1" applyFill="1" applyBorder="1" applyAlignment="1">
      <alignment horizontal="right"/>
    </xf>
    <xf numFmtId="164" fontId="43" fillId="35" borderId="35" xfId="0" applyNumberFormat="1" applyFont="1" applyFill="1" applyBorder="1" applyAlignment="1">
      <alignment horizontal="right"/>
    </xf>
    <xf numFmtId="0" fontId="44" fillId="34" borderId="15" xfId="0" applyFont="1" applyFill="1" applyBorder="1" applyAlignment="1">
      <alignment horizontal="center"/>
    </xf>
    <xf numFmtId="0" fontId="43" fillId="36" borderId="28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49" fontId="43" fillId="0" borderId="12" xfId="0" applyNumberFormat="1" applyFont="1" applyBorder="1" applyAlignment="1">
      <alignment horizontal="center"/>
    </xf>
    <xf numFmtId="49" fontId="43" fillId="34" borderId="15" xfId="0" applyNumberFormat="1" applyFont="1" applyFill="1" applyBorder="1" applyAlignment="1">
      <alignment horizontal="center"/>
    </xf>
    <xf numFmtId="0" fontId="44" fillId="34" borderId="0" xfId="0" applyFont="1" applyFill="1" applyBorder="1" applyAlignment="1">
      <alignment horizontal="right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28575</xdr:colOff>
      <xdr:row>2</xdr:row>
      <xdr:rowOff>19050</xdr:rowOff>
    </xdr:to>
    <xdr:pic>
      <xdr:nvPicPr>
        <xdr:cNvPr id="1" name="Kuv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19050</xdr:colOff>
      <xdr:row>44</xdr:row>
      <xdr:rowOff>123825</xdr:rowOff>
    </xdr:from>
    <xdr:ext cx="6486525" cy="1390650"/>
    <xdr:sp>
      <xdr:nvSpPr>
        <xdr:cNvPr id="2" name="Suorakulmio 1"/>
        <xdr:cNvSpPr>
          <a:spLocks/>
        </xdr:cNvSpPr>
      </xdr:nvSpPr>
      <xdr:spPr>
        <a:xfrm>
          <a:off x="19050" y="9391650"/>
          <a:ext cx="6486525" cy="1390650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Haudan</a:t>
          </a:r>
          <a:r>
            <a:rPr lang="en-US" cap="none" sz="800" b="1" i="0" u="none" baseline="0">
              <a:solidFill>
                <a:srgbClr val="000000"/>
              </a:solidFill>
            </a:rPr>
            <a:t>hoito </a:t>
          </a:r>
          <a:r>
            <a:rPr lang="en-US" cap="none" sz="800" b="0" i="0" u="none" baseline="0">
              <a:solidFill>
                <a:srgbClr val="000000"/>
              </a:solidFill>
            </a:rPr>
            <a:t>sisältää kukkapesän mullanvaihdon ja lannoituksen, haudalla olevien kukkien kastelun ja hoidon, nurmikon lannoituksen, sadetuksen, leikkauksen ja viimeistelyn kukkapesän ympäriltä, sekä huonokuntoisten leikkokukkien poiston hautasuppilosta.
</a:t>
          </a:r>
          <a:r>
            <a:rPr lang="en-US" cap="none" sz="800" b="1" i="0" u="none" baseline="0">
              <a:solidFill>
                <a:srgbClr val="000000"/>
              </a:solidFill>
            </a:rPr>
            <a:t>Pinnanhoito </a:t>
          </a:r>
          <a:r>
            <a:rPr lang="en-US" cap="none" sz="800" b="0" i="0" u="none" baseline="0">
              <a:solidFill>
                <a:srgbClr val="000000"/>
              </a:solidFill>
            </a:rPr>
            <a:t>sisältää nurmipintaisen haudan nurmenleikkuun ja viimeistelyn tai hiekkapintaisen haudan pinnan siistinä pitämisen. </a:t>
          </a:r>
          <a:r>
            <a:rPr lang="en-US" cap="none" sz="800" b="0" i="0" u="sng" baseline="0">
              <a:solidFill>
                <a:srgbClr val="000000"/>
              </a:solidFill>
            </a:rPr>
            <a:t>Pinnanhoitoon ei voi ostaa kukkia seurakuntayhtymältä, eikä omaisten tuomia kukkia kastella tai muuten hoideta.
</a:t>
          </a:r>
          <a:r>
            <a:rPr lang="en-US" cap="none" sz="800" b="1" i="0" u="none" baseline="0">
              <a:solidFill>
                <a:srgbClr val="000000"/>
              </a:solidFill>
            </a:rPr>
            <a:t>Kesäkastelu Ylämaan hautausmaalla</a:t>
          </a:r>
          <a:r>
            <a:rPr lang="en-US" cap="none" sz="800" b="0" i="0" u="none" baseline="0">
              <a:solidFill>
                <a:srgbClr val="000000"/>
              </a:solidFill>
            </a:rPr>
            <a:t> sisältää ainoastaan  omaisten tuomien kukkien kastelun kukkapesässä.
</a:t>
          </a:r>
          <a:r>
            <a:rPr lang="en-US" cap="none" sz="800" b="0" i="0" u="none" baseline="0">
              <a:solidFill>
                <a:srgbClr val="000000"/>
              </a:solidFill>
            </a:rPr>
            <a:t>Hautoihin, joissa on enemmän kuin 5 hautapaikkaa sovelletaan 5 m leveän haudan hoitohintaa.
</a:t>
          </a:r>
          <a:r>
            <a:rPr lang="en-US" cap="none" sz="800" b="1" i="0" u="none" baseline="0">
              <a:solidFill>
                <a:srgbClr val="000000"/>
              </a:solidFill>
            </a:rPr>
            <a:t>Haudan haltijan vastuulla on huolehtia omalla kustannuksellaan muistomerkistä. Vaarallisesti kallellaan oleva muistomerkki on oikaistava ennen hoidon aloittamista.
</a:t>
          </a:r>
          <a:r>
            <a:rPr lang="en-US" cap="none" sz="800" b="0" i="0" u="none" baseline="0">
              <a:solidFill>
                <a:srgbClr val="000000"/>
              </a:solidFill>
            </a:rPr>
            <a:t>Hautaoikeuden (= hallinta-aika) tulee olla voimassa koko hoitojakson ajan.
</a:t>
          </a:r>
          <a:r>
            <a:rPr lang="en-US" cap="none" sz="800" b="0" i="0" u="none" baseline="0">
              <a:solidFill>
                <a:srgbClr val="000000"/>
              </a:solidFill>
            </a:rPr>
            <a:t>Hinnat ovat voimassa hoitokauden loppuun. Hoitokausi on 2.5. - 15.9.2019. Hoitohaudoilla olevien kukkien hoito ja kastelu alkaa seurakuntayhtymän kukkien istutuksen  jälkeen, n. 10.6.2019.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6"/>
  <sheetViews>
    <sheetView showGridLines="0" tabSelected="1" view="pageLayout" zoomScale="106" zoomScaleNormal="120" zoomScalePageLayoutView="106" workbookViewId="0" topLeftCell="A1">
      <selection activeCell="AB48" sqref="AB48"/>
    </sheetView>
  </sheetViews>
  <sheetFormatPr defaultColWidth="9.140625" defaultRowHeight="15"/>
  <cols>
    <col min="1" max="1" width="3.7109375" style="1" customWidth="1"/>
    <col min="2" max="4" width="3.421875" style="1" customWidth="1"/>
    <col min="5" max="5" width="7.28125" style="1" customWidth="1"/>
    <col min="6" max="28" width="3.421875" style="1" customWidth="1"/>
    <col min="29" max="16384" width="9.140625" style="1" customWidth="1"/>
  </cols>
  <sheetData>
    <row r="1" spans="1:21" ht="15" customHeight="1" thickBot="1">
      <c r="A1" s="102"/>
      <c r="B1" s="102"/>
      <c r="C1" s="102"/>
      <c r="D1" s="102"/>
      <c r="E1" s="102"/>
      <c r="F1" s="102"/>
      <c r="G1" s="102"/>
      <c r="H1" s="102"/>
      <c r="I1" s="96" t="s">
        <v>44</v>
      </c>
      <c r="J1" s="96"/>
      <c r="K1" s="96"/>
      <c r="L1" s="96"/>
      <c r="M1" s="96"/>
      <c r="N1" s="20" t="s">
        <v>43</v>
      </c>
      <c r="O1" s="20"/>
      <c r="P1" s="20"/>
      <c r="Q1" s="20"/>
      <c r="R1" s="20"/>
      <c r="S1" s="20"/>
      <c r="T1" s="15"/>
      <c r="U1" s="15"/>
    </row>
    <row r="2" spans="1:26" ht="15" customHeight="1" thickBot="1">
      <c r="A2" s="102"/>
      <c r="B2" s="102"/>
      <c r="C2" s="102"/>
      <c r="D2" s="102"/>
      <c r="E2" s="102"/>
      <c r="F2" s="102"/>
      <c r="G2" s="102"/>
      <c r="H2" s="102"/>
      <c r="I2" s="6"/>
      <c r="J2" s="93" t="s">
        <v>0</v>
      </c>
      <c r="K2" s="94"/>
      <c r="L2" s="94"/>
      <c r="M2" s="2"/>
      <c r="N2" s="6"/>
      <c r="O2" s="98" t="s">
        <v>41</v>
      </c>
      <c r="P2" s="67"/>
      <c r="Q2" s="67"/>
      <c r="R2" s="2"/>
      <c r="S2" s="6"/>
      <c r="T2" s="93" t="s">
        <v>1</v>
      </c>
      <c r="U2" s="101"/>
      <c r="V2" s="101"/>
      <c r="W2" s="2"/>
      <c r="X2" s="6"/>
      <c r="Y2" s="93" t="s">
        <v>2</v>
      </c>
      <c r="Z2" s="101"/>
    </row>
    <row r="3" spans="1:26" ht="15.75" thickBot="1">
      <c r="A3" s="102"/>
      <c r="B3" s="102"/>
      <c r="C3" s="102"/>
      <c r="D3" s="102"/>
      <c r="E3" s="102"/>
      <c r="F3" s="102"/>
      <c r="G3" s="102"/>
      <c r="H3" s="10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7" ht="15" customHeight="1" thickBot="1">
      <c r="A4" s="94"/>
      <c r="B4" s="94"/>
      <c r="C4" s="94"/>
      <c r="D4" s="94"/>
      <c r="E4" s="94"/>
      <c r="F4" s="94"/>
      <c r="G4" s="94"/>
      <c r="H4" s="3"/>
      <c r="I4" s="6"/>
      <c r="J4" s="93" t="s">
        <v>3</v>
      </c>
      <c r="K4" s="94"/>
      <c r="L4" s="94"/>
      <c r="M4" s="2"/>
      <c r="N4" s="6"/>
      <c r="O4" s="93" t="s">
        <v>4</v>
      </c>
      <c r="P4" s="94"/>
      <c r="Q4" s="94"/>
      <c r="R4" s="2"/>
      <c r="S4" s="6"/>
      <c r="T4" s="93" t="s">
        <v>32</v>
      </c>
      <c r="U4" s="94"/>
      <c r="V4" s="94"/>
      <c r="W4" s="94"/>
      <c r="X4" s="94"/>
      <c r="Y4" s="2"/>
      <c r="Z4" s="2"/>
      <c r="AA4" s="2"/>
    </row>
    <row r="5" spans="1:27" ht="15.75" customHeight="1">
      <c r="A5" s="67" t="s">
        <v>6</v>
      </c>
      <c r="B5" s="67"/>
      <c r="C5" s="67"/>
      <c r="D5" s="67"/>
      <c r="E5" s="67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</row>
    <row r="6" spans="1:27" ht="15.75" customHeight="1">
      <c r="A6" s="23" t="s">
        <v>5</v>
      </c>
      <c r="B6" s="23"/>
      <c r="C6" s="23"/>
      <c r="D6" s="23"/>
      <c r="E6" s="23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</row>
    <row r="7" spans="1:27" ht="15.75" customHeight="1">
      <c r="A7" s="67"/>
      <c r="B7" s="67"/>
      <c r="C7" s="67"/>
      <c r="D7" s="67"/>
      <c r="E7" s="67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</row>
    <row r="8" spans="1:27" ht="15" customHeight="1" thickBot="1">
      <c r="A8" s="4" t="s">
        <v>18</v>
      </c>
      <c r="B8" s="4"/>
      <c r="C8" s="4"/>
      <c r="D8" s="4"/>
      <c r="E8" s="4"/>
      <c r="F8" s="4"/>
      <c r="G8" s="4"/>
      <c r="H8" s="4"/>
      <c r="I8" s="4"/>
      <c r="J8" s="49" t="s">
        <v>42</v>
      </c>
      <c r="K8" s="48"/>
      <c r="L8" s="48"/>
      <c r="M8" s="48"/>
      <c r="N8" s="48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.75" thickBot="1">
      <c r="A9" s="65" t="s">
        <v>7</v>
      </c>
      <c r="B9" s="66"/>
      <c r="C9" s="66"/>
      <c r="D9" s="66"/>
      <c r="E9" s="66"/>
      <c r="F9" s="66" t="s">
        <v>13</v>
      </c>
      <c r="G9" s="66"/>
      <c r="H9" s="66"/>
      <c r="I9" s="66"/>
      <c r="J9" s="66"/>
      <c r="K9" s="66" t="s">
        <v>14</v>
      </c>
      <c r="L9" s="66"/>
      <c r="M9" s="66"/>
      <c r="N9" s="66"/>
      <c r="O9" s="66"/>
      <c r="P9" s="66" t="s">
        <v>15</v>
      </c>
      <c r="Q9" s="66"/>
      <c r="R9" s="66"/>
      <c r="S9" s="66"/>
      <c r="T9" s="66"/>
      <c r="U9" s="66"/>
      <c r="V9" s="54" t="s">
        <v>16</v>
      </c>
      <c r="W9" s="54"/>
      <c r="X9" s="54"/>
      <c r="Y9" s="54"/>
      <c r="Z9" s="54"/>
      <c r="AA9" s="55"/>
    </row>
    <row r="10" spans="1:27" ht="15.75" customHeight="1" thickBot="1">
      <c r="A10" s="63" t="s">
        <v>8</v>
      </c>
      <c r="B10" s="73"/>
      <c r="C10" s="73"/>
      <c r="D10" s="73"/>
      <c r="E10" s="73"/>
      <c r="F10" s="5"/>
      <c r="G10" s="80">
        <v>74</v>
      </c>
      <c r="H10" s="81"/>
      <c r="I10" s="81"/>
      <c r="J10" s="82"/>
      <c r="K10" s="5"/>
      <c r="L10" s="61">
        <v>368</v>
      </c>
      <c r="M10" s="62"/>
      <c r="N10" s="62"/>
      <c r="O10" s="63"/>
      <c r="P10" s="5"/>
      <c r="Q10" s="61">
        <v>902</v>
      </c>
      <c r="R10" s="62"/>
      <c r="S10" s="62"/>
      <c r="T10" s="62"/>
      <c r="U10" s="62"/>
      <c r="V10" s="56">
        <f>SUM(Q10*P10+L10*K10+G10*F10)</f>
        <v>0</v>
      </c>
      <c r="W10" s="56"/>
      <c r="X10" s="56"/>
      <c r="Y10" s="56"/>
      <c r="Z10" s="56"/>
      <c r="AA10" s="56"/>
    </row>
    <row r="11" spans="1:27" ht="15.75" thickBot="1">
      <c r="A11" s="52" t="s">
        <v>9</v>
      </c>
      <c r="B11" s="53"/>
      <c r="C11" s="53"/>
      <c r="D11" s="53"/>
      <c r="E11" s="53"/>
      <c r="F11" s="6"/>
      <c r="G11" s="60">
        <v>108</v>
      </c>
      <c r="H11" s="51"/>
      <c r="I11" s="51"/>
      <c r="J11" s="97"/>
      <c r="K11" s="6"/>
      <c r="L11" s="68">
        <v>513</v>
      </c>
      <c r="M11" s="69"/>
      <c r="N11" s="69"/>
      <c r="O11" s="52"/>
      <c r="P11" s="6"/>
      <c r="Q11" s="68">
        <v>1288</v>
      </c>
      <c r="R11" s="69"/>
      <c r="S11" s="69"/>
      <c r="T11" s="69"/>
      <c r="U11" s="69"/>
      <c r="V11" s="57">
        <f>SUM(Q11*P11+L11*K11+G11*F11)</f>
        <v>0</v>
      </c>
      <c r="W11" s="57"/>
      <c r="X11" s="57"/>
      <c r="Y11" s="57"/>
      <c r="Z11" s="57"/>
      <c r="AA11" s="57"/>
    </row>
    <row r="12" spans="1:27" ht="15.75" thickBot="1">
      <c r="A12" s="52" t="s">
        <v>10</v>
      </c>
      <c r="B12" s="53"/>
      <c r="C12" s="53"/>
      <c r="D12" s="53"/>
      <c r="E12" s="53"/>
      <c r="F12" s="6"/>
      <c r="G12" s="60">
        <v>144</v>
      </c>
      <c r="H12" s="51"/>
      <c r="I12" s="51"/>
      <c r="J12" s="97"/>
      <c r="K12" s="6"/>
      <c r="L12" s="68">
        <v>659</v>
      </c>
      <c r="M12" s="69"/>
      <c r="N12" s="69"/>
      <c r="O12" s="52"/>
      <c r="P12" s="6"/>
      <c r="Q12" s="68">
        <v>1622</v>
      </c>
      <c r="R12" s="69"/>
      <c r="S12" s="69"/>
      <c r="T12" s="69"/>
      <c r="U12" s="69"/>
      <c r="V12" s="57">
        <f>SUM(Q12*P12+L12*K12+G12*F12)</f>
        <v>0</v>
      </c>
      <c r="W12" s="57"/>
      <c r="X12" s="57"/>
      <c r="Y12" s="57"/>
      <c r="Z12" s="57"/>
      <c r="AA12" s="57"/>
    </row>
    <row r="13" spans="1:27" ht="15.75" thickBot="1">
      <c r="A13" s="52" t="s">
        <v>11</v>
      </c>
      <c r="B13" s="53"/>
      <c r="C13" s="53"/>
      <c r="D13" s="53"/>
      <c r="E13" s="53"/>
      <c r="F13" s="6"/>
      <c r="G13" s="68">
        <v>179</v>
      </c>
      <c r="H13" s="69"/>
      <c r="I13" s="69"/>
      <c r="J13" s="52"/>
      <c r="K13" s="6"/>
      <c r="L13" s="68">
        <v>784</v>
      </c>
      <c r="M13" s="69"/>
      <c r="N13" s="69"/>
      <c r="O13" s="52"/>
      <c r="P13" s="6"/>
      <c r="Q13" s="68">
        <v>1928</v>
      </c>
      <c r="R13" s="69"/>
      <c r="S13" s="69"/>
      <c r="T13" s="69"/>
      <c r="U13" s="69"/>
      <c r="V13" s="57">
        <f>SUM(Q13*P13+L13*K13+G13*F13)</f>
        <v>0</v>
      </c>
      <c r="W13" s="57"/>
      <c r="X13" s="57"/>
      <c r="Y13" s="57"/>
      <c r="Z13" s="57"/>
      <c r="AA13" s="57"/>
    </row>
    <row r="14" spans="1:27" ht="15.75" thickBot="1">
      <c r="A14" s="52" t="s">
        <v>12</v>
      </c>
      <c r="B14" s="53"/>
      <c r="C14" s="53"/>
      <c r="D14" s="53"/>
      <c r="E14" s="53"/>
      <c r="F14" s="6"/>
      <c r="G14" s="68">
        <v>221</v>
      </c>
      <c r="H14" s="69"/>
      <c r="I14" s="69"/>
      <c r="J14" s="52"/>
      <c r="K14" s="6"/>
      <c r="L14" s="68">
        <v>864</v>
      </c>
      <c r="M14" s="69"/>
      <c r="N14" s="69"/>
      <c r="O14" s="52"/>
      <c r="P14" s="6"/>
      <c r="Q14" s="68">
        <v>2117</v>
      </c>
      <c r="R14" s="69"/>
      <c r="S14" s="69"/>
      <c r="T14" s="69"/>
      <c r="U14" s="69"/>
      <c r="V14" s="57">
        <f>SUM(Q14*P14+L14*K14+G14*F14)</f>
        <v>0</v>
      </c>
      <c r="W14" s="57"/>
      <c r="X14" s="57"/>
      <c r="Y14" s="57"/>
      <c r="Z14" s="57"/>
      <c r="AA14" s="57"/>
    </row>
    <row r="15" spans="1:27" ht="15">
      <c r="A15" s="2" t="s">
        <v>19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.75" thickBot="1">
      <c r="A16" s="4" t="s">
        <v>48</v>
      </c>
      <c r="B16" s="4"/>
      <c r="C16" s="4"/>
      <c r="D16" s="4"/>
      <c r="E16" s="4"/>
      <c r="F16" s="4"/>
      <c r="G16" s="4"/>
      <c r="H16" s="49" t="s">
        <v>42</v>
      </c>
      <c r="I16" s="47"/>
      <c r="J16" s="47"/>
      <c r="K16" s="47"/>
      <c r="L16" s="47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.75" thickBot="1">
      <c r="A17" s="65" t="s">
        <v>7</v>
      </c>
      <c r="B17" s="66"/>
      <c r="C17" s="66"/>
      <c r="D17" s="66"/>
      <c r="E17" s="66"/>
      <c r="F17" s="66" t="s">
        <v>51</v>
      </c>
      <c r="G17" s="72"/>
      <c r="H17" s="72"/>
      <c r="I17" s="72"/>
      <c r="J17" s="72"/>
      <c r="K17" s="54" t="s">
        <v>16</v>
      </c>
      <c r="L17" s="54"/>
      <c r="M17" s="54"/>
      <c r="N17" s="54"/>
      <c r="O17" s="54"/>
      <c r="P17" s="55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.75" thickBot="1">
      <c r="A18" s="63" t="s">
        <v>8</v>
      </c>
      <c r="B18" s="73"/>
      <c r="C18" s="73"/>
      <c r="D18" s="73"/>
      <c r="E18" s="73"/>
      <c r="F18" s="36"/>
      <c r="G18" s="50">
        <v>37</v>
      </c>
      <c r="H18" s="51"/>
      <c r="I18" s="51"/>
      <c r="J18" s="51"/>
      <c r="K18" s="56">
        <f>SUM(G18*F18)</f>
        <v>0</v>
      </c>
      <c r="L18" s="56"/>
      <c r="M18" s="56"/>
      <c r="N18" s="56"/>
      <c r="O18" s="56"/>
      <c r="P18" s="56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.75" thickBot="1">
      <c r="A19" s="52" t="s">
        <v>9</v>
      </c>
      <c r="B19" s="53"/>
      <c r="C19" s="53"/>
      <c r="D19" s="53"/>
      <c r="E19" s="53"/>
      <c r="F19" s="37"/>
      <c r="G19" s="50">
        <v>47</v>
      </c>
      <c r="H19" s="51"/>
      <c r="I19" s="51"/>
      <c r="J19" s="51"/>
      <c r="K19" s="57">
        <f>SUM(G19*F19)</f>
        <v>0</v>
      </c>
      <c r="L19" s="57"/>
      <c r="M19" s="57"/>
      <c r="N19" s="57"/>
      <c r="O19" s="57"/>
      <c r="P19" s="57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.75" thickBot="1">
      <c r="A20" s="52" t="s">
        <v>10</v>
      </c>
      <c r="B20" s="53"/>
      <c r="C20" s="53"/>
      <c r="D20" s="53"/>
      <c r="E20" s="53"/>
      <c r="F20" s="37"/>
      <c r="G20" s="50">
        <v>58</v>
      </c>
      <c r="H20" s="51"/>
      <c r="I20" s="51"/>
      <c r="J20" s="51"/>
      <c r="K20" s="57">
        <f>SUM(G20*F20)</f>
        <v>0</v>
      </c>
      <c r="L20" s="57"/>
      <c r="M20" s="57"/>
      <c r="N20" s="57"/>
      <c r="O20" s="57"/>
      <c r="P20" s="57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.75" thickBot="1">
      <c r="A21" s="52" t="s">
        <v>11</v>
      </c>
      <c r="B21" s="53"/>
      <c r="C21" s="53"/>
      <c r="D21" s="53"/>
      <c r="E21" s="53"/>
      <c r="F21" s="37"/>
      <c r="G21" s="74">
        <v>68</v>
      </c>
      <c r="H21" s="69"/>
      <c r="I21" s="69"/>
      <c r="J21" s="69"/>
      <c r="K21" s="57">
        <f>SUM(G21*F21)</f>
        <v>0</v>
      </c>
      <c r="L21" s="57"/>
      <c r="M21" s="57"/>
      <c r="N21" s="57"/>
      <c r="O21" s="57"/>
      <c r="P21" s="57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.75" thickBot="1">
      <c r="A22" s="52" t="s">
        <v>12</v>
      </c>
      <c r="B22" s="53"/>
      <c r="C22" s="53"/>
      <c r="D22" s="53"/>
      <c r="E22" s="53"/>
      <c r="F22" s="37"/>
      <c r="G22" s="74">
        <v>79</v>
      </c>
      <c r="H22" s="69"/>
      <c r="I22" s="69"/>
      <c r="J22" s="69"/>
      <c r="K22" s="57">
        <f>SUM(G22*F22)</f>
        <v>0</v>
      </c>
      <c r="L22" s="57"/>
      <c r="M22" s="57"/>
      <c r="N22" s="57"/>
      <c r="O22" s="57"/>
      <c r="P22" s="57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.75" thickBot="1">
      <c r="A23" s="64" t="s">
        <v>49</v>
      </c>
      <c r="B23" s="64"/>
      <c r="C23" s="64"/>
      <c r="D23" s="64"/>
      <c r="E23" s="64"/>
      <c r="F23" s="64"/>
      <c r="G23" s="35"/>
      <c r="H23" s="49" t="s">
        <v>42</v>
      </c>
      <c r="I23" s="47"/>
      <c r="J23" s="47"/>
      <c r="K23" s="47"/>
      <c r="L23" s="47"/>
      <c r="M23" s="27"/>
      <c r="N23" s="27"/>
      <c r="O23" s="27"/>
      <c r="P23" s="27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.75" thickBot="1">
      <c r="A24" s="58" t="s">
        <v>50</v>
      </c>
      <c r="B24" s="58"/>
      <c r="C24" s="58"/>
      <c r="D24" s="58"/>
      <c r="E24" s="59"/>
      <c r="F24" s="6"/>
      <c r="G24" s="60">
        <v>48</v>
      </c>
      <c r="H24" s="51"/>
      <c r="I24" s="51"/>
      <c r="J24" s="51"/>
      <c r="K24" s="57">
        <f>SUM(G24*F24)</f>
        <v>0</v>
      </c>
      <c r="L24" s="57"/>
      <c r="M24" s="57"/>
      <c r="N24" s="57"/>
      <c r="O24" s="57"/>
      <c r="P24" s="57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">
      <c r="A25" s="34"/>
      <c r="B25" s="34"/>
      <c r="C25" s="34"/>
      <c r="D25" s="34"/>
      <c r="E25" s="34"/>
      <c r="F25" s="34"/>
      <c r="G25" s="35"/>
      <c r="H25" s="34"/>
      <c r="I25" s="34"/>
      <c r="J25" s="34"/>
      <c r="K25" s="27"/>
      <c r="L25" s="27"/>
      <c r="M25" s="27"/>
      <c r="N25" s="27"/>
      <c r="O25" s="27"/>
      <c r="P25" s="27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8.75" customHeight="1" thickBot="1">
      <c r="A26" s="96" t="s">
        <v>20</v>
      </c>
      <c r="B26" s="96"/>
      <c r="C26" s="96"/>
      <c r="D26" s="96"/>
      <c r="E26" s="96"/>
      <c r="F26" s="96"/>
      <c r="G26" s="96"/>
      <c r="H26" s="49" t="s">
        <v>42</v>
      </c>
      <c r="I26" s="48"/>
      <c r="J26" s="48"/>
      <c r="K26" s="48"/>
      <c r="L26" s="47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.75" thickBot="1">
      <c r="A27" s="2"/>
      <c r="B27" s="2"/>
      <c r="C27" s="2"/>
      <c r="D27" s="2"/>
      <c r="E27" s="2"/>
      <c r="F27" s="65" t="s">
        <v>13</v>
      </c>
      <c r="G27" s="66"/>
      <c r="H27" s="66"/>
      <c r="I27" s="66"/>
      <c r="J27" s="66"/>
      <c r="K27" s="66" t="s">
        <v>14</v>
      </c>
      <c r="L27" s="66"/>
      <c r="M27" s="66"/>
      <c r="N27" s="66"/>
      <c r="O27" s="66"/>
      <c r="P27" s="66" t="s">
        <v>21</v>
      </c>
      <c r="Q27" s="66"/>
      <c r="R27" s="66"/>
      <c r="S27" s="66"/>
      <c r="T27" s="66"/>
      <c r="U27" s="66"/>
      <c r="V27" s="66"/>
      <c r="W27" s="66"/>
      <c r="X27" s="54" t="s">
        <v>16</v>
      </c>
      <c r="Y27" s="54"/>
      <c r="Z27" s="54"/>
      <c r="AA27" s="55"/>
    </row>
    <row r="28" spans="1:27" ht="17.25" customHeight="1" thickBot="1">
      <c r="A28" s="2"/>
      <c r="B28" s="2"/>
      <c r="C28" s="2"/>
      <c r="D28" s="2"/>
      <c r="E28" s="2"/>
      <c r="F28" s="8"/>
      <c r="G28" s="61">
        <v>45</v>
      </c>
      <c r="H28" s="62"/>
      <c r="I28" s="62"/>
      <c r="J28" s="63"/>
      <c r="K28" s="8"/>
      <c r="L28" s="61">
        <v>219</v>
      </c>
      <c r="M28" s="62"/>
      <c r="N28" s="62"/>
      <c r="O28" s="63"/>
      <c r="P28" s="8"/>
      <c r="Q28" s="84">
        <v>541</v>
      </c>
      <c r="R28" s="85"/>
      <c r="S28" s="85"/>
      <c r="T28" s="85"/>
      <c r="U28" s="85"/>
      <c r="V28" s="85"/>
      <c r="W28" s="61"/>
      <c r="X28" s="87">
        <f>SUM(Q28*P28+L28*K28+G28*F28)</f>
        <v>0</v>
      </c>
      <c r="Y28" s="88"/>
      <c r="Z28" s="88"/>
      <c r="AA28" s="89"/>
    </row>
    <row r="29" spans="1:27" ht="14.25" customHeight="1" thickBot="1">
      <c r="A29" s="105" t="s">
        <v>22</v>
      </c>
      <c r="B29" s="105"/>
      <c r="C29" s="105"/>
      <c r="D29" s="106" t="s">
        <v>47</v>
      </c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2"/>
      <c r="W29" s="2"/>
      <c r="X29" s="2"/>
      <c r="Y29" s="2"/>
      <c r="Z29" s="16"/>
      <c r="AA29" s="2"/>
    </row>
    <row r="30" spans="1:27" ht="15.75" customHeight="1" thickBot="1">
      <c r="A30" s="65" t="s">
        <v>23</v>
      </c>
      <c r="B30" s="66"/>
      <c r="C30" s="66"/>
      <c r="D30" s="66"/>
      <c r="E30" s="66"/>
      <c r="F30" s="66" t="s">
        <v>13</v>
      </c>
      <c r="G30" s="66"/>
      <c r="H30" s="66"/>
      <c r="I30" s="66"/>
      <c r="J30" s="66"/>
      <c r="K30" s="66" t="s">
        <v>14</v>
      </c>
      <c r="L30" s="66"/>
      <c r="M30" s="66"/>
      <c r="N30" s="66"/>
      <c r="O30" s="66"/>
      <c r="P30" s="66" t="s">
        <v>21</v>
      </c>
      <c r="Q30" s="66"/>
      <c r="R30" s="66"/>
      <c r="S30" s="66"/>
      <c r="T30" s="66"/>
      <c r="U30" s="103"/>
      <c r="V30" s="17"/>
      <c r="W30" s="17"/>
      <c r="X30" s="104" t="s">
        <v>16</v>
      </c>
      <c r="Y30" s="54"/>
      <c r="Z30" s="54"/>
      <c r="AA30" s="55"/>
    </row>
    <row r="31" spans="1:27" ht="15.75" customHeight="1" thickBot="1">
      <c r="A31" s="9" t="s">
        <v>36</v>
      </c>
      <c r="B31" s="95" t="s">
        <v>38</v>
      </c>
      <c r="C31" s="95"/>
      <c r="D31" s="95"/>
      <c r="E31" s="95"/>
      <c r="F31" s="6"/>
      <c r="G31" s="10" t="s">
        <v>24</v>
      </c>
      <c r="H31" s="71">
        <v>13</v>
      </c>
      <c r="I31" s="71"/>
      <c r="J31" s="11" t="s">
        <v>17</v>
      </c>
      <c r="K31" s="6"/>
      <c r="L31" s="7" t="s">
        <v>24</v>
      </c>
      <c r="M31" s="71">
        <v>65</v>
      </c>
      <c r="N31" s="71"/>
      <c r="O31" s="11" t="s">
        <v>17</v>
      </c>
      <c r="P31" s="6"/>
      <c r="Q31" s="10" t="s">
        <v>24</v>
      </c>
      <c r="R31" s="71">
        <v>130</v>
      </c>
      <c r="S31" s="71"/>
      <c r="T31" s="11" t="s">
        <v>17</v>
      </c>
      <c r="U31" s="11"/>
      <c r="V31" s="71"/>
      <c r="W31" s="71"/>
      <c r="X31" s="90">
        <f>SUM(H31*F31+M31*K31+R31*P31)</f>
        <v>0</v>
      </c>
      <c r="Y31" s="91"/>
      <c r="Z31" s="91"/>
      <c r="AA31" s="92"/>
    </row>
    <row r="32" spans="1:27" ht="15.75" customHeight="1" thickBot="1">
      <c r="A32" s="28" t="s">
        <v>36</v>
      </c>
      <c r="B32" s="86" t="s">
        <v>45</v>
      </c>
      <c r="C32" s="86"/>
      <c r="D32" s="86"/>
      <c r="E32" s="86"/>
      <c r="F32" s="29"/>
      <c r="G32" s="30" t="s">
        <v>24</v>
      </c>
      <c r="H32" s="79">
        <v>9.5</v>
      </c>
      <c r="I32" s="79"/>
      <c r="J32" s="31" t="s">
        <v>17</v>
      </c>
      <c r="K32" s="29"/>
      <c r="L32" s="32" t="s">
        <v>24</v>
      </c>
      <c r="M32" s="79">
        <v>47.5</v>
      </c>
      <c r="N32" s="79"/>
      <c r="O32" s="31" t="s">
        <v>17</v>
      </c>
      <c r="P32" s="29"/>
      <c r="Q32" s="30" t="s">
        <v>24</v>
      </c>
      <c r="R32" s="79">
        <v>95</v>
      </c>
      <c r="S32" s="79"/>
      <c r="T32" s="31" t="s">
        <v>17</v>
      </c>
      <c r="U32" s="31"/>
      <c r="V32" s="79"/>
      <c r="W32" s="79"/>
      <c r="X32" s="76">
        <f>SUM(H32*F32+M32*K32+R32*P32)</f>
        <v>0</v>
      </c>
      <c r="Y32" s="77"/>
      <c r="Z32" s="77"/>
      <c r="AA32" s="78"/>
    </row>
    <row r="33" spans="1:27" ht="15.75" customHeight="1" thickBot="1">
      <c r="A33" s="28" t="s">
        <v>36</v>
      </c>
      <c r="B33" s="86" t="s">
        <v>46</v>
      </c>
      <c r="C33" s="86"/>
      <c r="D33" s="86"/>
      <c r="E33" s="86"/>
      <c r="F33" s="33"/>
      <c r="G33" s="30" t="s">
        <v>24</v>
      </c>
      <c r="H33" s="79">
        <v>9.5</v>
      </c>
      <c r="I33" s="79"/>
      <c r="J33" s="31" t="s">
        <v>17</v>
      </c>
      <c r="K33" s="29"/>
      <c r="L33" s="32" t="s">
        <v>24</v>
      </c>
      <c r="M33" s="79">
        <v>47.5</v>
      </c>
      <c r="N33" s="79"/>
      <c r="O33" s="31" t="s">
        <v>17</v>
      </c>
      <c r="P33" s="29"/>
      <c r="Q33" s="30" t="s">
        <v>24</v>
      </c>
      <c r="R33" s="79">
        <v>95</v>
      </c>
      <c r="S33" s="79"/>
      <c r="T33" s="31" t="s">
        <v>17</v>
      </c>
      <c r="U33" s="31"/>
      <c r="V33" s="79"/>
      <c r="W33" s="79"/>
      <c r="X33" s="76">
        <f>SUM(H33*F33+M33*K33+R33*P33)</f>
        <v>0</v>
      </c>
      <c r="Y33" s="77"/>
      <c r="Z33" s="77"/>
      <c r="AA33" s="78"/>
    </row>
    <row r="34" spans="1:27" ht="15.75" customHeight="1" thickBot="1">
      <c r="A34" s="9" t="s">
        <v>34</v>
      </c>
      <c r="B34" s="95" t="s">
        <v>35</v>
      </c>
      <c r="C34" s="95"/>
      <c r="D34" s="95"/>
      <c r="E34" s="109"/>
      <c r="F34" s="6"/>
      <c r="G34" s="10" t="s">
        <v>24</v>
      </c>
      <c r="H34" s="71">
        <v>18</v>
      </c>
      <c r="I34" s="71"/>
      <c r="J34" s="11" t="s">
        <v>17</v>
      </c>
      <c r="K34" s="6"/>
      <c r="L34" s="7" t="s">
        <v>24</v>
      </c>
      <c r="M34" s="71">
        <v>90</v>
      </c>
      <c r="N34" s="71"/>
      <c r="O34" s="11" t="s">
        <v>17</v>
      </c>
      <c r="P34" s="6"/>
      <c r="Q34" s="10" t="s">
        <v>24</v>
      </c>
      <c r="R34" s="71">
        <v>180</v>
      </c>
      <c r="S34" s="71"/>
      <c r="T34" s="11" t="s">
        <v>17</v>
      </c>
      <c r="U34" s="11"/>
      <c r="V34" s="71"/>
      <c r="W34" s="71"/>
      <c r="X34" s="90">
        <f>SUM(H34*F34+M34*K34+R34*P34)</f>
        <v>0</v>
      </c>
      <c r="Y34" s="91"/>
      <c r="Z34" s="91"/>
      <c r="AA34" s="92"/>
    </row>
    <row r="35" spans="1:27" ht="15.75" customHeight="1" thickBot="1">
      <c r="A35" s="9" t="s">
        <v>34</v>
      </c>
      <c r="B35" s="95" t="s">
        <v>37</v>
      </c>
      <c r="C35" s="95"/>
      <c r="D35" s="95"/>
      <c r="E35" s="109"/>
      <c r="F35" s="37"/>
      <c r="G35" s="38" t="s">
        <v>24</v>
      </c>
      <c r="H35" s="71">
        <v>18</v>
      </c>
      <c r="I35" s="71"/>
      <c r="J35" s="11" t="s">
        <v>17</v>
      </c>
      <c r="K35" s="37"/>
      <c r="L35" s="39" t="s">
        <v>24</v>
      </c>
      <c r="M35" s="71">
        <v>90</v>
      </c>
      <c r="N35" s="71"/>
      <c r="O35" s="11" t="s">
        <v>17</v>
      </c>
      <c r="P35" s="6"/>
      <c r="Q35" s="10" t="s">
        <v>24</v>
      </c>
      <c r="R35" s="71">
        <v>180</v>
      </c>
      <c r="S35" s="71"/>
      <c r="T35" s="11" t="s">
        <v>17</v>
      </c>
      <c r="U35" s="11"/>
      <c r="V35" s="71"/>
      <c r="W35" s="112"/>
      <c r="X35" s="90">
        <f>SUM(H35*F35+M35*K35+R35*P35)</f>
        <v>0</v>
      </c>
      <c r="Y35" s="91"/>
      <c r="Z35" s="91"/>
      <c r="AA35" s="92"/>
    </row>
    <row r="36" spans="1:27" ht="15.75" customHeight="1" thickBot="1">
      <c r="A36" s="43" t="s">
        <v>25</v>
      </c>
      <c r="B36" s="44"/>
      <c r="C36" s="44"/>
      <c r="D36" s="44"/>
      <c r="E36" s="44"/>
      <c r="F36" s="24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21" t="s">
        <v>26</v>
      </c>
      <c r="V36" s="121"/>
      <c r="W36" s="121"/>
      <c r="X36" s="113">
        <f>SUM(V10+V11+V12+V13+V14+K18+K19+K20+K21+K22+K24+X28+X31+X32+X33+X34+X35)</f>
        <v>0</v>
      </c>
      <c r="Y36" s="114"/>
      <c r="Z36" s="114"/>
      <c r="AA36" s="115"/>
    </row>
    <row r="37" spans="1:27" ht="15.75" customHeight="1">
      <c r="A37" s="42"/>
      <c r="B37" s="12"/>
      <c r="C37" s="12"/>
      <c r="D37" s="12"/>
      <c r="E37" s="12"/>
      <c r="F37" s="12"/>
      <c r="G37" s="12"/>
      <c r="H37" s="41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</row>
    <row r="38" spans="1:28" ht="15.75" customHeight="1">
      <c r="A38" s="111" t="s">
        <v>27</v>
      </c>
      <c r="B38" s="111"/>
      <c r="C38" s="111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108" t="s">
        <v>29</v>
      </c>
      <c r="R38" s="108"/>
      <c r="S38" s="120"/>
      <c r="T38" s="120"/>
      <c r="U38" s="120"/>
      <c r="V38" s="120"/>
      <c r="W38" s="120"/>
      <c r="X38" s="120"/>
      <c r="Y38" s="120"/>
      <c r="Z38" s="120"/>
      <c r="AA38" s="120"/>
      <c r="AB38" s="13"/>
    </row>
    <row r="39" spans="1:28" ht="15.75" customHeight="1">
      <c r="A39" s="67" t="s">
        <v>28</v>
      </c>
      <c r="B39" s="67"/>
      <c r="C39" s="67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01" t="s">
        <v>30</v>
      </c>
      <c r="R39" s="101"/>
      <c r="S39" s="101"/>
      <c r="T39" s="101"/>
      <c r="U39" s="119"/>
      <c r="V39" s="119"/>
      <c r="W39" s="119"/>
      <c r="X39" s="119"/>
      <c r="Y39" s="119"/>
      <c r="Z39" s="119"/>
      <c r="AA39" s="119"/>
      <c r="AB39" s="13"/>
    </row>
    <row r="40" spans="1:27" ht="27" customHeight="1">
      <c r="A40" s="107" t="s">
        <v>39</v>
      </c>
      <c r="B40" s="107"/>
      <c r="C40" s="107"/>
      <c r="D40" s="107"/>
      <c r="E40" s="117"/>
      <c r="F40" s="117"/>
      <c r="G40" s="117"/>
      <c r="H40" s="117"/>
      <c r="I40" s="117"/>
      <c r="J40" s="117"/>
      <c r="K40" s="117"/>
      <c r="L40" s="117"/>
      <c r="M40" s="117"/>
      <c r="N40" s="19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 ht="27" customHeight="1">
      <c r="A41" s="70" t="s">
        <v>33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8" ht="18.75" customHeight="1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14"/>
      <c r="O42" s="14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25"/>
    </row>
    <row r="43" spans="1:28" ht="27.75" customHeight="1" thickBot="1">
      <c r="A43" s="83" t="s">
        <v>31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118" t="s">
        <v>40</v>
      </c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25"/>
    </row>
    <row r="44" spans="1:28" ht="16.5" customHeight="1" thickBot="1">
      <c r="A44" s="45"/>
      <c r="B44" s="46" t="s">
        <v>52</v>
      </c>
      <c r="AB44" s="18"/>
    </row>
    <row r="45" ht="24.75" customHeight="1">
      <c r="AB45" s="22"/>
    </row>
    <row r="46" ht="15">
      <c r="AB46" s="26"/>
    </row>
    <row r="47" ht="15"/>
    <row r="48" ht="15"/>
    <row r="49" ht="15"/>
    <row r="50" ht="15"/>
    <row r="51" ht="15"/>
  </sheetData>
  <sheetProtection/>
  <mergeCells count="131">
    <mergeCell ref="X36:AA36"/>
    <mergeCell ref="G36:T36"/>
    <mergeCell ref="E40:M40"/>
    <mergeCell ref="R35:S35"/>
    <mergeCell ref="N43:AA43"/>
    <mergeCell ref="U39:AA39"/>
    <mergeCell ref="P42:AA42"/>
    <mergeCell ref="S38:AA38"/>
    <mergeCell ref="U36:W36"/>
    <mergeCell ref="A42:M42"/>
    <mergeCell ref="D39:P39"/>
    <mergeCell ref="Q39:T39"/>
    <mergeCell ref="M33:N33"/>
    <mergeCell ref="R33:S33"/>
    <mergeCell ref="V33:W33"/>
    <mergeCell ref="B33:E33"/>
    <mergeCell ref="H33:I33"/>
    <mergeCell ref="A38:C38"/>
    <mergeCell ref="V35:W35"/>
    <mergeCell ref="R34:S34"/>
    <mergeCell ref="A40:D40"/>
    <mergeCell ref="Q38:R38"/>
    <mergeCell ref="B35:E35"/>
    <mergeCell ref="H35:I35"/>
    <mergeCell ref="X35:AA35"/>
    <mergeCell ref="B34:E34"/>
    <mergeCell ref="X34:AA34"/>
    <mergeCell ref="M35:N35"/>
    <mergeCell ref="H34:I34"/>
    <mergeCell ref="M34:N34"/>
    <mergeCell ref="V14:AA14"/>
    <mergeCell ref="A14:E14"/>
    <mergeCell ref="X30:AA30"/>
    <mergeCell ref="A29:C29"/>
    <mergeCell ref="G19:J19"/>
    <mergeCell ref="P27:W27"/>
    <mergeCell ref="A30:E30"/>
    <mergeCell ref="G22:J22"/>
    <mergeCell ref="K22:P22"/>
    <mergeCell ref="D29:U29"/>
    <mergeCell ref="A12:E12"/>
    <mergeCell ref="G12:J12"/>
    <mergeCell ref="P30:U30"/>
    <mergeCell ref="Q11:U11"/>
    <mergeCell ref="Q12:U12"/>
    <mergeCell ref="L12:O12"/>
    <mergeCell ref="Q13:U13"/>
    <mergeCell ref="Q14:U14"/>
    <mergeCell ref="L14:O14"/>
    <mergeCell ref="A13:E13"/>
    <mergeCell ref="L11:O11"/>
    <mergeCell ref="Y2:Z2"/>
    <mergeCell ref="A1:H3"/>
    <mergeCell ref="V10:AA10"/>
    <mergeCell ref="V11:AA11"/>
    <mergeCell ref="I1:M1"/>
    <mergeCell ref="J2:L2"/>
    <mergeCell ref="F9:J9"/>
    <mergeCell ref="A10:E10"/>
    <mergeCell ref="F6:AA6"/>
    <mergeCell ref="G11:J11"/>
    <mergeCell ref="O2:Q2"/>
    <mergeCell ref="A4:G4"/>
    <mergeCell ref="F5:AA5"/>
    <mergeCell ref="F7:AA7"/>
    <mergeCell ref="J4:L4"/>
    <mergeCell ref="O4:Q4"/>
    <mergeCell ref="A9:E9"/>
    <mergeCell ref="T2:V2"/>
    <mergeCell ref="L10:O10"/>
    <mergeCell ref="T4:X4"/>
    <mergeCell ref="G13:J13"/>
    <mergeCell ref="A11:E11"/>
    <mergeCell ref="R31:S31"/>
    <mergeCell ref="B31:E31"/>
    <mergeCell ref="V12:AA12"/>
    <mergeCell ref="Q10:U10"/>
    <mergeCell ref="A26:G26"/>
    <mergeCell ref="P9:U9"/>
    <mergeCell ref="G14:J14"/>
    <mergeCell ref="X31:AA31"/>
    <mergeCell ref="K30:O30"/>
    <mergeCell ref="F30:J30"/>
    <mergeCell ref="X33:AA33"/>
    <mergeCell ref="M32:N32"/>
    <mergeCell ref="M31:N31"/>
    <mergeCell ref="V34:W34"/>
    <mergeCell ref="G10:J10"/>
    <mergeCell ref="A43:M43"/>
    <mergeCell ref="X27:AA27"/>
    <mergeCell ref="Q28:W28"/>
    <mergeCell ref="B32:E32"/>
    <mergeCell ref="V31:W31"/>
    <mergeCell ref="V32:W32"/>
    <mergeCell ref="X28:AA28"/>
    <mergeCell ref="G18:J18"/>
    <mergeCell ref="D38:P38"/>
    <mergeCell ref="V9:AA9"/>
    <mergeCell ref="A7:E7"/>
    <mergeCell ref="V13:AA13"/>
    <mergeCell ref="X32:AA32"/>
    <mergeCell ref="H32:I32"/>
    <mergeCell ref="R32:S32"/>
    <mergeCell ref="K9:O9"/>
    <mergeCell ref="A20:E20"/>
    <mergeCell ref="A22:E22"/>
    <mergeCell ref="A5:E5"/>
    <mergeCell ref="G28:J28"/>
    <mergeCell ref="L13:O13"/>
    <mergeCell ref="A41:M41"/>
    <mergeCell ref="A39:C39"/>
    <mergeCell ref="H31:I31"/>
    <mergeCell ref="A17:E17"/>
    <mergeCell ref="F17:J17"/>
    <mergeCell ref="A18:E18"/>
    <mergeCell ref="G21:J21"/>
    <mergeCell ref="A24:E24"/>
    <mergeCell ref="G24:J24"/>
    <mergeCell ref="L28:O28"/>
    <mergeCell ref="A23:F23"/>
    <mergeCell ref="K24:P24"/>
    <mergeCell ref="F27:J27"/>
    <mergeCell ref="K27:O27"/>
    <mergeCell ref="G20:J20"/>
    <mergeCell ref="A21:E21"/>
    <mergeCell ref="K17:P17"/>
    <mergeCell ref="K18:P18"/>
    <mergeCell ref="K19:P19"/>
    <mergeCell ref="K20:P20"/>
    <mergeCell ref="K21:P21"/>
    <mergeCell ref="A19:E19"/>
  </mergeCells>
  <printOptions/>
  <pageMargins left="0.7" right="0.7" top="0.75" bottom="0.75" header="0.3" footer="0.3"/>
  <pageSetup fitToHeight="1" fitToWidth="1" horizontalDpi="600" verticalDpi="600" orientation="portrait" paperSize="9" scale="87" r:id="rId2"/>
  <headerFooter differentFirst="1">
    <firstHeader>&amp;C&amp;"Martti,Lihavoitu"HOITOSOPIMUS 2019</firstHeader>
    <firstFooter>&amp;L&amp;"-,Lihavoitu"HOITOTILAUKSET: Matti Puumalainen, p.040 312 6255, s-posti matti.puumalainen@evl.fi ja Liisa Tiimo, p.040 312 6260, s-posti liisa.tiimo@evl.fi. LASKUTUSASIAT: Heli Liutu, p.040 312 6207, s-posti heli.liutu@evl.fi.</first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KSRKY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Jarmo Kannela</dc:creator>
  <cp:keywords/>
  <dc:description/>
  <cp:lastModifiedBy>Matti Puumalainen</cp:lastModifiedBy>
  <cp:lastPrinted>2018-12-05T06:32:02Z</cp:lastPrinted>
  <dcterms:created xsi:type="dcterms:W3CDTF">2011-12-01T06:02:39Z</dcterms:created>
  <dcterms:modified xsi:type="dcterms:W3CDTF">2019-04-11T08:56:45Z</dcterms:modified>
  <cp:category/>
  <cp:version/>
  <cp:contentType/>
  <cp:contentStatus/>
</cp:coreProperties>
</file>